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nvfile\DNKJLB0$\Kate's documents\Janie\CE Expense Disclosures\CE Expense Disclosures - 2016-2017\"/>
    </mc:Choice>
  </mc:AlternateContent>
  <bookViews>
    <workbookView xWindow="0" yWindow="0" windowWidth="19200" windowHeight="7350"/>
  </bookViews>
  <sheets>
    <sheet name="Travel" sheetId="1" r:id="rId1"/>
    <sheet name="Hospitality" sheetId="2" r:id="rId2"/>
    <sheet name="Gifts and Benefits" sheetId="4" r:id="rId3"/>
    <sheet name="All other  expenses" sheetId="3" r:id="rId4"/>
  </sheets>
  <definedNames>
    <definedName name="_xlnm.Print_Area" localSheetId="3">'All other  expenses'!$A$1:$E$14</definedName>
    <definedName name="_xlnm.Print_Area" localSheetId="2">'Gifts and Benefits'!$A$1:$E$15</definedName>
    <definedName name="_xlnm.Print_Area" localSheetId="1">Hospitality!$A$1:$F$16</definedName>
    <definedName name="_xlnm.Print_Area" localSheetId="0">Travel!$A$1:$D$42</definedName>
  </definedNames>
  <calcPr calcId="152511"/>
</workbook>
</file>

<file path=xl/calcChain.xml><?xml version="1.0" encoding="utf-8"?>
<calcChain xmlns="http://schemas.openxmlformats.org/spreadsheetml/2006/main">
  <c r="B25" i="1" l="1"/>
  <c r="B17" i="1"/>
  <c r="B15" i="1"/>
  <c r="B22" i="1" l="1"/>
  <c r="B33" i="1" s="1"/>
  <c r="B2" i="2" l="1"/>
  <c r="B3" i="2"/>
  <c r="B4" i="2"/>
  <c r="B12" i="3" l="1"/>
  <c r="D14" i="4"/>
  <c r="B15" i="2"/>
  <c r="B4" i="3"/>
  <c r="B3" i="3"/>
  <c r="B2" i="3"/>
  <c r="B4" i="4"/>
  <c r="B3" i="4"/>
  <c r="B2" i="4"/>
  <c r="B40" i="1"/>
  <c r="B12" i="1"/>
  <c r="B41" i="1" l="1"/>
</calcChain>
</file>

<file path=xl/sharedStrings.xml><?xml version="1.0" encoding="utf-8"?>
<sst xmlns="http://schemas.openxmlformats.org/spreadsheetml/2006/main" count="111" uniqueCount="82">
  <si>
    <t>Date</t>
  </si>
  <si>
    <t>Location/s</t>
  </si>
  <si>
    <t>Location</t>
  </si>
  <si>
    <t>Disclosure period</t>
  </si>
  <si>
    <t>Sub total</t>
  </si>
  <si>
    <t xml:space="preserve">Purpose (eg, hosting delegation from China) 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</si>
  <si>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</si>
  <si>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</si>
  <si>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</si>
  <si>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</si>
  <si>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</si>
  <si>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Nature (eg taxi, parking, bus)</t>
  </si>
  <si>
    <t>Reason (eg building relationships, team building)</t>
  </si>
  <si>
    <t>Nature (what and for how many eg dinner for 5)</t>
  </si>
  <si>
    <t>Total other expenses</t>
  </si>
  <si>
    <t>Local Travel (within City, excluding travel to airport)</t>
  </si>
  <si>
    <t>DomesticTravel (within NZ, including travel to and from local airport)</t>
  </si>
  <si>
    <t>Nature (eg hotel, airfare, meals &amp; for how many people, other costs)</t>
  </si>
  <si>
    <t>Nature (eg hotel, airfares, taxis, meals &amp; for how many people, other costs)</t>
  </si>
  <si>
    <t>No. of items =</t>
  </si>
  <si>
    <t>Gifts  and hospitality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</si>
  <si>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</si>
  <si>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</si>
  <si>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</si>
  <si>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</si>
  <si>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Date(s)</t>
  </si>
  <si>
    <t>Comment / explanation ***</t>
  </si>
  <si>
    <t>Offered by 
(who made the offer?)</t>
  </si>
  <si>
    <t>Nature ***</t>
  </si>
  <si>
    <t>Cost ($)****
(exc GST / inc GST)</t>
  </si>
  <si>
    <t>International Travel (including  travel within NZ at beginning and end of overseas trip)**</t>
  </si>
  <si>
    <t>Description ** (e.g. event tickets,  etc)</t>
  </si>
  <si>
    <t>Hospitality</t>
  </si>
  <si>
    <t>Gifts and Benefits over $50 annual value**</t>
  </si>
  <si>
    <t>Estimated value (NZ$)
(exc GST / inc GST)***</t>
  </si>
  <si>
    <t>All other expenditure incurred by the chief executive that is not travel, hospitality or gifts</t>
  </si>
  <si>
    <t>All Other Expenses**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</si>
  <si>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</si>
  <si>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</si>
  <si>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Purpose of trip (eg attending XYZ conference for 3 days)****</t>
  </si>
  <si>
    <t>Purpose (eg visiting district office for two days...) ****</t>
  </si>
  <si>
    <t>Purpose (eg meeting with Minister) ****</t>
  </si>
  <si>
    <t>All hospitality expenses provided by the CE in the context of his/her job to anyone external to the Public Service or statutory Crown entities.</t>
  </si>
  <si>
    <t>Comments</t>
  </si>
  <si>
    <t>Southern District Health Board</t>
  </si>
  <si>
    <t>Carole Heatly</t>
  </si>
  <si>
    <t>1 July 2016 to 31 August 2016</t>
  </si>
  <si>
    <t>Cost ($)
(inc. GST)**</t>
  </si>
  <si>
    <t xml:space="preserve">Hosting Disability Action Group Meeting attendees </t>
  </si>
  <si>
    <t>Lunch for 3</t>
  </si>
  <si>
    <t>Lunchtime meeting and display of food available at the Wakari Hospital Staff Café</t>
  </si>
  <si>
    <t>Wakari Hospital, Dunedin</t>
  </si>
  <si>
    <t>Meal</t>
  </si>
  <si>
    <t>Hosting Ministry of Health staff member while in Dunedin holding workshops for Southern DHB staff</t>
  </si>
  <si>
    <t>Meal for 6 people</t>
  </si>
  <si>
    <t>Taxi fare</t>
  </si>
  <si>
    <t>Parking costs</t>
  </si>
  <si>
    <t>Airfares</t>
  </si>
  <si>
    <t xml:space="preserve">Travel between Dunedin and Wellington for National DHB CEO/Chairs/Ministry of Health Meeting </t>
  </si>
  <si>
    <t>Travel between Dunedin and Wellington for Southern Partnership Group and Southern DHB/Ministry of Health Meetings</t>
  </si>
  <si>
    <t>Accommodation</t>
  </si>
  <si>
    <t>Airfares (Dunedin to Wellington and Wellington to Queenstown)</t>
  </si>
  <si>
    <t xml:space="preserve">Airfares </t>
  </si>
  <si>
    <t>Travel to Wellington for Workforce Steering Group Meeting and visit to Queenstown to visit Lakes District Hospital</t>
  </si>
  <si>
    <t>Cost ($)
(exc GST)***</t>
  </si>
  <si>
    <t>Cost (NZ$)
(exc GST)***</t>
  </si>
  <si>
    <t>01 July to 31 August 2016</t>
  </si>
  <si>
    <t>Telecommunications charges</t>
  </si>
  <si>
    <t>Mobile phone and data charges</t>
  </si>
  <si>
    <t>Dunedin</t>
  </si>
  <si>
    <t>Nil international travel to disclose for the period</t>
  </si>
  <si>
    <t>Nil gifts and benefits to disclose for the period</t>
  </si>
  <si>
    <t>Taxi fare while in Wellington for Southern Partnership Group and Southern DHB/Ministry of Health Meetings</t>
  </si>
  <si>
    <t>Taxi fare while in Wellington for Workforce Steering Group Meeting</t>
  </si>
  <si>
    <t>Parking costs while in Wellington for Southern Partnership Group and Southern DHB/Ministry of Health Meetings</t>
  </si>
  <si>
    <t>Meal while in Invercargill for Commissioner Meeting</t>
  </si>
  <si>
    <t>Travel between Dunedin and Christchurch for South Island Alliance Leadership Team Meeting</t>
  </si>
  <si>
    <t>Taxi fare while in Christchurch for the South Island Alliance Leadership Team Meeting</t>
  </si>
  <si>
    <t xml:space="preserve">Parking costs while in Wellington for National DHB CEO/Chairs/ Ministry of Health Meeting </t>
  </si>
  <si>
    <t>Parking costs while in Christchurch for the South Island Alliance Leadership Team Meeting</t>
  </si>
  <si>
    <t>Accommodation while in Queenstown to visit Lakes District Hospital</t>
  </si>
  <si>
    <t>Parking costs while in Queenstown to visit Lakes District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</si>
</sst>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7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1" fillId="0" borderId="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5" fillId="5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Border="1"/>
    <xf numFmtId="0" fontId="0" fillId="2" borderId="6" xfId="0" applyFont="1" applyFill="1" applyBorder="1" applyAlignment="1">
      <alignment wrapText="1"/>
    </xf>
    <xf numFmtId="0" fontId="5" fillId="2" borderId="9" xfId="0" applyFont="1" applyFill="1" applyBorder="1" applyAlignment="1">
      <alignment vertical="center" wrapText="1" readingOrder="1"/>
    </xf>
    <xf numFmtId="0" fontId="0" fillId="0" borderId="0" xfId="0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5" borderId="7" xfId="0" applyFont="1" applyFill="1" applyBorder="1" applyAlignment="1">
      <alignment vertical="center" readingOrder="1"/>
    </xf>
    <xf numFmtId="0" fontId="2" fillId="6" borderId="3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12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1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5" fillId="5" borderId="7" xfId="0" applyFont="1" applyFill="1" applyBorder="1" applyAlignment="1">
      <alignment vertical="center" wrapText="1" readingOrder="1"/>
    </xf>
    <xf numFmtId="0" fontId="0" fillId="0" borderId="0" xfId="0" applyFont="1" applyBorder="1" applyAlignment="1">
      <alignment wrapText="1"/>
    </xf>
    <xf numFmtId="164" fontId="1" fillId="8" borderId="2" xfId="0" applyNumberFormat="1" applyFont="1" applyFill="1" applyBorder="1" applyAlignment="1">
      <alignment vertical="center"/>
    </xf>
    <xf numFmtId="164" fontId="6" fillId="8" borderId="2" xfId="0" applyNumberFormat="1" applyFont="1" applyFill="1" applyBorder="1" applyAlignment="1">
      <alignment vertical="center" wrapText="1"/>
    </xf>
    <xf numFmtId="164" fontId="1" fillId="5" borderId="2" xfId="0" applyNumberFormat="1" applyFont="1" applyFill="1" applyBorder="1" applyAlignment="1">
      <alignment vertical="center"/>
    </xf>
    <xf numFmtId="164" fontId="5" fillId="5" borderId="2" xfId="0" applyNumberFormat="1" applyFont="1" applyFill="1" applyBorder="1" applyAlignment="1">
      <alignment vertical="center" wrapText="1" readingOrder="1"/>
    </xf>
    <xf numFmtId="164" fontId="5" fillId="2" borderId="0" xfId="0" applyNumberFormat="1" applyFont="1" applyFill="1" applyBorder="1" applyAlignment="1">
      <alignment vertical="center" wrapText="1" readingOrder="1"/>
    </xf>
    <xf numFmtId="0" fontId="6" fillId="0" borderId="7" xfId="0" applyFont="1" applyBorder="1" applyAlignment="1">
      <alignment wrapText="1"/>
    </xf>
    <xf numFmtId="0" fontId="5" fillId="2" borderId="0" xfId="0" applyFont="1" applyFill="1" applyBorder="1" applyAlignment="1">
      <alignment vertical="center" wrapText="1" readingOrder="1"/>
    </xf>
    <xf numFmtId="0" fontId="16" fillId="0" borderId="0" xfId="0" applyFont="1" applyBorder="1" applyAlignment="1">
      <alignment horizontal="center" vertical="center"/>
    </xf>
    <xf numFmtId="0" fontId="6" fillId="5" borderId="0" xfId="0" applyFont="1" applyFill="1" applyBorder="1" applyAlignment="1">
      <alignment vertical="center" wrapText="1"/>
    </xf>
    <xf numFmtId="164" fontId="6" fillId="5" borderId="3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vertical="top"/>
    </xf>
    <xf numFmtId="0" fontId="0" fillId="0" borderId="4" xfId="0" applyFont="1" applyBorder="1"/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0" fillId="0" borderId="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14" fontId="0" fillId="0" borderId="9" xfId="0" applyNumberFormat="1" applyFont="1" applyBorder="1" applyAlignment="1">
      <alignment vertical="top" wrapText="1"/>
    </xf>
    <xf numFmtId="0" fontId="0" fillId="0" borderId="0" xfId="0" applyFont="1" applyBorder="1" applyAlignment="1">
      <alignment vertical="top"/>
    </xf>
    <xf numFmtId="0" fontId="0" fillId="0" borderId="9" xfId="0" applyFont="1" applyBorder="1" applyAlignment="1">
      <alignment vertical="top" wrapText="1"/>
    </xf>
    <xf numFmtId="2" fontId="0" fillId="0" borderId="0" xfId="0" applyNumberFormat="1" applyFont="1" applyBorder="1" applyAlignment="1">
      <alignment vertical="top" wrapText="1"/>
    </xf>
    <xf numFmtId="14" fontId="0" fillId="0" borderId="9" xfId="0" applyNumberFormat="1" applyBorder="1" applyAlignment="1">
      <alignment vertical="top" wrapText="1"/>
    </xf>
    <xf numFmtId="2" fontId="0" fillId="0" borderId="0" xfId="0" applyNumberFormat="1" applyBorder="1" applyAlignment="1">
      <alignment vertical="top" wrapText="1"/>
    </xf>
    <xf numFmtId="14" fontId="0" fillId="0" borderId="0" xfId="0" applyNumberFormat="1" applyBorder="1" applyAlignment="1">
      <alignment vertical="top" wrapText="1"/>
    </xf>
    <xf numFmtId="0" fontId="0" fillId="0" borderId="0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Font="1" applyBorder="1" applyAlignment="1">
      <alignment vertical="top" wrapText="1"/>
    </xf>
    <xf numFmtId="14" fontId="0" fillId="0" borderId="9" xfId="0" applyNumberFormat="1" applyFont="1" applyBorder="1" applyAlignment="1">
      <alignment wrapText="1"/>
    </xf>
    <xf numFmtId="2" fontId="0" fillId="0" borderId="0" xfId="0" applyNumberFormat="1" applyFont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3" fillId="4" borderId="10" xfId="0" applyFont="1" applyFill="1" applyBorder="1" applyAlignment="1">
      <alignment vertical="center" wrapText="1" readingOrder="1"/>
    </xf>
    <xf numFmtId="0" fontId="3" fillId="4" borderId="1" xfId="0" applyFont="1" applyFill="1" applyBorder="1" applyAlignment="1">
      <alignment vertical="center" wrapText="1" readingOrder="1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7" xfId="0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9" fillId="0" borderId="4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3" fillId="6" borderId="7" xfId="0" applyFont="1" applyFill="1" applyBorder="1" applyAlignment="1">
      <alignment vertical="center" readingOrder="1"/>
    </xf>
    <xf numFmtId="0" fontId="3" fillId="6" borderId="2" xfId="0" applyFont="1" applyFill="1" applyBorder="1" applyAlignment="1">
      <alignment vertical="center" readingOrder="1"/>
    </xf>
    <xf numFmtId="0" fontId="3" fillId="4" borderId="7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16" fillId="0" borderId="12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4" fillId="4" borderId="7" xfId="0" applyFont="1" applyFill="1" applyBorder="1" applyAlignment="1">
      <alignment vertical="center" wrapText="1" readingOrder="1"/>
    </xf>
    <xf numFmtId="0" fontId="4" fillId="4" borderId="2" xfId="0" applyFont="1" applyFill="1" applyBorder="1" applyAlignment="1">
      <alignment vertical="center" wrapText="1" readingOrder="1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readingOrder="1"/>
    </xf>
    <xf numFmtId="0" fontId="11" fillId="0" borderId="9" xfId="0" applyFont="1" applyBorder="1" applyAlignment="1">
      <alignment vertical="top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zoomScaleNormal="100" workbookViewId="0">
      <selection activeCell="A15" sqref="A15"/>
    </sheetView>
  </sheetViews>
  <sheetFormatPr defaultColWidth="9.140625" defaultRowHeight="12.75" x14ac:dyDescent="0.2"/>
  <cols>
    <col min="1" max="1" width="23.5703125" style="7" customWidth="1"/>
    <col min="2" max="2" width="23.5703125" style="1" customWidth="1"/>
    <col min="3" max="3" width="28.85546875" style="1" customWidth="1"/>
    <col min="4" max="4" width="27.5703125" style="1" customWidth="1"/>
    <col min="5" max="16384" width="9.140625" style="1"/>
  </cols>
  <sheetData>
    <row r="1" spans="1:4" ht="36" customHeight="1" x14ac:dyDescent="0.2">
      <c r="A1" s="91" t="s">
        <v>24</v>
      </c>
      <c r="B1" s="91"/>
      <c r="C1" s="91"/>
      <c r="D1" s="91"/>
    </row>
    <row r="2" spans="1:4" ht="36" customHeight="1" x14ac:dyDescent="0.2">
      <c r="A2" s="48" t="s">
        <v>8</v>
      </c>
      <c r="B2" s="94" t="s">
        <v>44</v>
      </c>
      <c r="C2" s="94"/>
      <c r="D2" s="94"/>
    </row>
    <row r="3" spans="1:4" ht="36" customHeight="1" x14ac:dyDescent="0.2">
      <c r="A3" s="48" t="s">
        <v>9</v>
      </c>
      <c r="B3" s="95" t="s">
        <v>45</v>
      </c>
      <c r="C3" s="95"/>
      <c r="D3" s="95"/>
    </row>
    <row r="4" spans="1:4" ht="36" customHeight="1" x14ac:dyDescent="0.2">
      <c r="A4" s="48" t="s">
        <v>3</v>
      </c>
      <c r="B4" s="95" t="s">
        <v>46</v>
      </c>
      <c r="C4" s="95"/>
      <c r="D4" s="95"/>
    </row>
    <row r="5" spans="1:4" s="3" customFormat="1" ht="36" customHeight="1" x14ac:dyDescent="0.2">
      <c r="A5" s="96" t="s">
        <v>10</v>
      </c>
      <c r="B5" s="97"/>
      <c r="C5" s="97"/>
      <c r="D5" s="97"/>
    </row>
    <row r="6" spans="1:4" s="3" customFormat="1" ht="35.25" customHeight="1" x14ac:dyDescent="0.2">
      <c r="A6" s="98" t="s">
        <v>38</v>
      </c>
      <c r="B6" s="99"/>
      <c r="C6" s="99"/>
      <c r="D6" s="99"/>
    </row>
    <row r="7" spans="1:4" s="4" customFormat="1" ht="19.5" customHeight="1" x14ac:dyDescent="0.2">
      <c r="A7" s="92" t="s">
        <v>30</v>
      </c>
      <c r="B7" s="93"/>
      <c r="C7" s="93"/>
      <c r="D7" s="93"/>
    </row>
    <row r="8" spans="1:4" s="41" customFormat="1" ht="38.25" x14ac:dyDescent="0.2">
      <c r="A8" s="39" t="s">
        <v>25</v>
      </c>
      <c r="B8" s="40" t="s">
        <v>65</v>
      </c>
      <c r="C8" s="40" t="s">
        <v>39</v>
      </c>
      <c r="D8" s="40" t="s">
        <v>18</v>
      </c>
    </row>
    <row r="9" spans="1:4" s="7" customFormat="1" ht="12.75" customHeight="1" x14ac:dyDescent="0.2">
      <c r="A9" s="125" t="s">
        <v>70</v>
      </c>
      <c r="B9" s="71"/>
      <c r="C9" s="38"/>
      <c r="D9" s="38"/>
    </row>
    <row r="10" spans="1:4" x14ac:dyDescent="0.2">
      <c r="A10" s="11"/>
      <c r="B10" s="58"/>
      <c r="C10" s="58"/>
      <c r="D10" s="58"/>
    </row>
    <row r="11" spans="1:4" hidden="1" x14ac:dyDescent="0.2">
      <c r="A11" s="11"/>
      <c r="B11" s="58"/>
      <c r="C11" s="58"/>
      <c r="D11" s="58"/>
    </row>
    <row r="12" spans="1:4" ht="19.5" customHeight="1" x14ac:dyDescent="0.2">
      <c r="A12" s="57" t="s">
        <v>4</v>
      </c>
      <c r="B12" s="61">
        <f>SUM(B9:B11)</f>
        <v>0</v>
      </c>
      <c r="C12" s="58"/>
      <c r="D12" s="58"/>
    </row>
    <row r="13" spans="1:4" s="4" customFormat="1" ht="19.5" customHeight="1" x14ac:dyDescent="0.2">
      <c r="A13" s="100" t="s">
        <v>16</v>
      </c>
      <c r="B13" s="101"/>
      <c r="C13" s="101"/>
      <c r="D13" s="6"/>
    </row>
    <row r="14" spans="1:4" s="41" customFormat="1" ht="37.5" customHeight="1" x14ac:dyDescent="0.2">
      <c r="A14" s="39" t="s">
        <v>25</v>
      </c>
      <c r="B14" s="40" t="s">
        <v>64</v>
      </c>
      <c r="C14" s="40" t="s">
        <v>40</v>
      </c>
      <c r="D14" s="40" t="s">
        <v>17</v>
      </c>
    </row>
    <row r="15" spans="1:4" s="7" customFormat="1" ht="51" x14ac:dyDescent="0.2">
      <c r="A15" s="85">
        <v>42565</v>
      </c>
      <c r="B15" s="84">
        <f>10+560.81+12.5</f>
        <v>583.30999999999995</v>
      </c>
      <c r="C15" s="38" t="s">
        <v>58</v>
      </c>
      <c r="D15" s="38" t="s">
        <v>57</v>
      </c>
    </row>
    <row r="16" spans="1:4" s="7" customFormat="1" ht="51" x14ac:dyDescent="0.2">
      <c r="A16" s="85">
        <v>42565</v>
      </c>
      <c r="B16" s="84">
        <v>22</v>
      </c>
      <c r="C16" s="38" t="s">
        <v>78</v>
      </c>
      <c r="D16" s="38" t="s">
        <v>56</v>
      </c>
    </row>
    <row r="17" spans="1:4" s="7" customFormat="1" ht="51" x14ac:dyDescent="0.2">
      <c r="A17" s="85">
        <v>42577</v>
      </c>
      <c r="B17" s="84">
        <f>12.5+411.62</f>
        <v>424.12</v>
      </c>
      <c r="C17" s="38" t="s">
        <v>59</v>
      </c>
      <c r="D17" s="38" t="s">
        <v>62</v>
      </c>
    </row>
    <row r="18" spans="1:4" s="7" customFormat="1" ht="51" x14ac:dyDescent="0.2">
      <c r="A18" s="85">
        <v>42577</v>
      </c>
      <c r="B18" s="84">
        <v>41.7</v>
      </c>
      <c r="C18" s="38" t="s">
        <v>72</v>
      </c>
      <c r="D18" s="38" t="s">
        <v>55</v>
      </c>
    </row>
    <row r="19" spans="1:4" s="7" customFormat="1" ht="51" x14ac:dyDescent="0.2">
      <c r="A19" s="85">
        <v>42577</v>
      </c>
      <c r="B19" s="84">
        <v>35.299999999999997</v>
      </c>
      <c r="C19" s="38" t="s">
        <v>72</v>
      </c>
      <c r="D19" s="38" t="s">
        <v>55</v>
      </c>
    </row>
    <row r="20" spans="1:4" s="7" customFormat="1" ht="51" x14ac:dyDescent="0.2">
      <c r="A20" s="85">
        <v>42577</v>
      </c>
      <c r="B20" s="84">
        <v>22</v>
      </c>
      <c r="C20" s="38" t="s">
        <v>74</v>
      </c>
      <c r="D20" s="38" t="s">
        <v>56</v>
      </c>
    </row>
    <row r="21" spans="1:4" s="7" customFormat="1" ht="25.5" x14ac:dyDescent="0.2">
      <c r="A21" s="85">
        <v>42578</v>
      </c>
      <c r="B21" s="84">
        <v>34</v>
      </c>
      <c r="C21" s="38" t="s">
        <v>75</v>
      </c>
      <c r="D21" s="38" t="s">
        <v>52</v>
      </c>
    </row>
    <row r="22" spans="1:4" s="7" customFormat="1" ht="51" x14ac:dyDescent="0.2">
      <c r="A22" s="85">
        <v>42590</v>
      </c>
      <c r="B22" s="84">
        <f>323.12+12.5</f>
        <v>335.62</v>
      </c>
      <c r="C22" s="38" t="s">
        <v>76</v>
      </c>
      <c r="D22" s="38" t="s">
        <v>57</v>
      </c>
    </row>
    <row r="23" spans="1:4" s="7" customFormat="1" ht="38.25" x14ac:dyDescent="0.2">
      <c r="A23" s="85">
        <v>42590</v>
      </c>
      <c r="B23" s="84">
        <v>16.7</v>
      </c>
      <c r="C23" s="38" t="s">
        <v>77</v>
      </c>
      <c r="D23" s="38" t="s">
        <v>55</v>
      </c>
    </row>
    <row r="24" spans="1:4" s="7" customFormat="1" ht="51" x14ac:dyDescent="0.2">
      <c r="A24" s="85">
        <v>42590</v>
      </c>
      <c r="B24" s="84">
        <v>22</v>
      </c>
      <c r="C24" s="38" t="s">
        <v>79</v>
      </c>
      <c r="D24" s="38" t="s">
        <v>56</v>
      </c>
    </row>
    <row r="25" spans="1:4" s="7" customFormat="1" ht="51" x14ac:dyDescent="0.2">
      <c r="A25" s="85">
        <v>42600</v>
      </c>
      <c r="B25" s="84">
        <f>488.03+12.5</f>
        <v>500.53</v>
      </c>
      <c r="C25" s="38" t="s">
        <v>63</v>
      </c>
      <c r="D25" s="38" t="s">
        <v>61</v>
      </c>
    </row>
    <row r="26" spans="1:4" s="7" customFormat="1" ht="38.25" x14ac:dyDescent="0.2">
      <c r="A26" s="85">
        <v>42600</v>
      </c>
      <c r="B26" s="84">
        <v>39.5</v>
      </c>
      <c r="C26" s="78" t="s">
        <v>73</v>
      </c>
      <c r="D26" s="38" t="s">
        <v>55</v>
      </c>
    </row>
    <row r="27" spans="1:4" s="7" customFormat="1" ht="38.25" x14ac:dyDescent="0.2">
      <c r="A27" s="85">
        <v>42600</v>
      </c>
      <c r="B27" s="84">
        <v>33.5</v>
      </c>
      <c r="C27" s="78" t="s">
        <v>73</v>
      </c>
      <c r="D27" s="38" t="s">
        <v>55</v>
      </c>
    </row>
    <row r="28" spans="1:4" s="7" customFormat="1" ht="38.25" x14ac:dyDescent="0.2">
      <c r="A28" s="85">
        <v>42600</v>
      </c>
      <c r="B28" s="84">
        <v>230.22</v>
      </c>
      <c r="C28" s="38" t="s">
        <v>80</v>
      </c>
      <c r="D28" s="38" t="s">
        <v>60</v>
      </c>
    </row>
    <row r="29" spans="1:4" s="7" customFormat="1" ht="38.25" x14ac:dyDescent="0.2">
      <c r="A29" s="85">
        <v>42600</v>
      </c>
      <c r="B29" s="84">
        <v>20</v>
      </c>
      <c r="C29" s="38" t="s">
        <v>81</v>
      </c>
      <c r="D29" s="38" t="s">
        <v>56</v>
      </c>
    </row>
    <row r="30" spans="1:4" s="7" customFormat="1" ht="12.6" customHeight="1" x14ac:dyDescent="0.2">
      <c r="A30" s="11"/>
      <c r="B30" s="84"/>
      <c r="C30" s="38"/>
      <c r="D30" s="38"/>
    </row>
    <row r="31" spans="1:4" s="7" customFormat="1" x14ac:dyDescent="0.2">
      <c r="A31" s="11"/>
      <c r="B31" s="84"/>
      <c r="C31" s="38"/>
      <c r="D31" s="38"/>
    </row>
    <row r="32" spans="1:4" hidden="1" x14ac:dyDescent="0.2">
      <c r="A32" s="11"/>
      <c r="B32" s="58"/>
      <c r="C32" s="58"/>
      <c r="D32" s="58"/>
    </row>
    <row r="33" spans="1:4" ht="19.5" customHeight="1" x14ac:dyDescent="0.2">
      <c r="A33" s="57" t="s">
        <v>4</v>
      </c>
      <c r="B33" s="62">
        <f>SUM(B15:B32)</f>
        <v>2360.4999999999995</v>
      </c>
      <c r="C33" s="58"/>
      <c r="D33" s="58"/>
    </row>
    <row r="34" spans="1:4" ht="19.5" customHeight="1" x14ac:dyDescent="0.2">
      <c r="A34" s="102" t="s">
        <v>15</v>
      </c>
      <c r="B34" s="103"/>
      <c r="C34" s="103"/>
      <c r="D34" s="44"/>
    </row>
    <row r="35" spans="1:4" s="42" customFormat="1" ht="25.5" customHeight="1" x14ac:dyDescent="0.2">
      <c r="A35" s="39" t="s">
        <v>0</v>
      </c>
      <c r="B35" s="40" t="s">
        <v>64</v>
      </c>
      <c r="C35" s="40" t="s">
        <v>41</v>
      </c>
      <c r="D35" s="40" t="s">
        <v>11</v>
      </c>
    </row>
    <row r="36" spans="1:4" s="7" customFormat="1" ht="57" customHeight="1" x14ac:dyDescent="0.2">
      <c r="A36" s="83">
        <v>42583</v>
      </c>
      <c r="B36" s="84">
        <v>218</v>
      </c>
      <c r="C36" s="38" t="s">
        <v>53</v>
      </c>
      <c r="D36" s="38" t="s">
        <v>54</v>
      </c>
    </row>
    <row r="37" spans="1:4" s="7" customFormat="1" ht="12.75" customHeight="1" x14ac:dyDescent="0.2">
      <c r="A37" s="11"/>
      <c r="B37" s="84"/>
      <c r="C37" s="38"/>
      <c r="D37" s="38"/>
    </row>
    <row r="38" spans="1:4" ht="12.75" customHeight="1" x14ac:dyDescent="0.2">
      <c r="A38" s="11"/>
      <c r="B38" s="58"/>
      <c r="C38" s="58"/>
      <c r="D38" s="58"/>
    </row>
    <row r="39" spans="1:4" ht="12.75" hidden="1" customHeight="1" x14ac:dyDescent="0.2">
      <c r="A39" s="11"/>
      <c r="B39" s="58"/>
      <c r="C39" s="58"/>
      <c r="D39" s="58"/>
    </row>
    <row r="40" spans="1:4" ht="19.5" customHeight="1" x14ac:dyDescent="0.2">
      <c r="A40" s="57" t="s">
        <v>4</v>
      </c>
      <c r="B40" s="62">
        <f>SUM(B36:B39)</f>
        <v>218</v>
      </c>
      <c r="C40" s="58"/>
      <c r="D40" s="58"/>
    </row>
    <row r="41" spans="1:4" s="8" customFormat="1" ht="34.5" customHeight="1" x14ac:dyDescent="0.2">
      <c r="A41" s="43" t="s">
        <v>7</v>
      </c>
      <c r="B41" s="63">
        <f>B12+B33+B40</f>
        <v>2578.4999999999995</v>
      </c>
      <c r="C41" s="9"/>
      <c r="D41" s="9"/>
    </row>
    <row r="42" spans="1:4" s="58" customFormat="1" x14ac:dyDescent="0.2">
      <c r="B42" s="55"/>
      <c r="C42" s="56"/>
      <c r="D42" s="56"/>
    </row>
    <row r="43" spans="1:4" x14ac:dyDescent="0.2">
      <c r="A43" s="38"/>
      <c r="B43" s="58"/>
      <c r="C43" s="58"/>
      <c r="D43" s="58"/>
    </row>
    <row r="44" spans="1:4" x14ac:dyDescent="0.2">
      <c r="A44" s="38"/>
      <c r="B44" s="58"/>
      <c r="C44" s="58"/>
      <c r="D44" s="58"/>
    </row>
    <row r="45" spans="1:4" x14ac:dyDescent="0.2">
      <c r="A45" s="38"/>
      <c r="B45" s="58"/>
      <c r="C45" s="58"/>
      <c r="D45" s="58"/>
    </row>
    <row r="46" spans="1:4" x14ac:dyDescent="0.2">
      <c r="A46" s="38"/>
      <c r="B46" s="58"/>
      <c r="C46" s="58"/>
      <c r="D46" s="58"/>
    </row>
    <row r="47" spans="1:4" x14ac:dyDescent="0.2">
      <c r="A47" s="38"/>
      <c r="B47" s="58"/>
      <c r="C47" s="58"/>
      <c r="D47" s="58"/>
    </row>
    <row r="48" spans="1:4" x14ac:dyDescent="0.2">
      <c r="A48" s="38"/>
      <c r="B48" s="58"/>
      <c r="C48" s="58"/>
      <c r="D48" s="58"/>
    </row>
    <row r="49" spans="1:4" x14ac:dyDescent="0.2">
      <c r="A49" s="38"/>
      <c r="B49" s="58"/>
      <c r="C49" s="58"/>
      <c r="D49" s="58"/>
    </row>
    <row r="50" spans="1:4" x14ac:dyDescent="0.2">
      <c r="A50" s="38"/>
      <c r="B50" s="58"/>
      <c r="C50" s="58"/>
      <c r="D50" s="58"/>
    </row>
    <row r="51" spans="1:4" x14ac:dyDescent="0.2">
      <c r="A51" s="38"/>
      <c r="B51" s="58"/>
      <c r="C51" s="58"/>
      <c r="D51" s="58"/>
    </row>
  </sheetData>
  <sortState ref="A23:D36">
    <sortCondition ref="A23:A36"/>
  </sortState>
  <mergeCells count="9">
    <mergeCell ref="A1:D1"/>
    <mergeCell ref="A7:D7"/>
    <mergeCell ref="B2:D2"/>
    <mergeCell ref="B3:D3"/>
    <mergeCell ref="B4:D4"/>
    <mergeCell ref="A5:D5"/>
    <mergeCell ref="A6:D6"/>
    <mergeCell ref="A13:C13"/>
    <mergeCell ref="A34:C34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zoomScaleNormal="100" workbookViewId="0">
      <selection activeCell="A20" sqref="A20"/>
    </sheetView>
  </sheetViews>
  <sheetFormatPr defaultColWidth="9.140625" defaultRowHeight="12.75" x14ac:dyDescent="0.2"/>
  <cols>
    <col min="1" max="2" width="23.5703125" style="15" customWidth="1"/>
    <col min="3" max="6" width="27.5703125" style="15" customWidth="1"/>
    <col min="7" max="16384" width="9.140625" style="16"/>
  </cols>
  <sheetData>
    <row r="1" spans="1:7" ht="36" customHeight="1" x14ac:dyDescent="0.2">
      <c r="A1" s="106" t="s">
        <v>24</v>
      </c>
      <c r="B1" s="106"/>
      <c r="C1" s="106"/>
      <c r="D1" s="106"/>
      <c r="E1" s="106"/>
      <c r="F1" s="106"/>
    </row>
    <row r="2" spans="1:7" ht="36" customHeight="1" x14ac:dyDescent="0.2">
      <c r="A2" s="48" t="s">
        <v>8</v>
      </c>
      <c r="B2" s="94" t="str">
        <f>Travel!B2</f>
        <v>Southern District Health Board</v>
      </c>
      <c r="C2" s="94"/>
      <c r="D2" s="94"/>
      <c r="E2" s="94"/>
      <c r="F2" s="94"/>
      <c r="G2" s="49"/>
    </row>
    <row r="3" spans="1:7" ht="36" customHeight="1" x14ac:dyDescent="0.2">
      <c r="A3" s="48" t="s">
        <v>9</v>
      </c>
      <c r="B3" s="95" t="str">
        <f>Travel!B3</f>
        <v>Carole Heatly</v>
      </c>
      <c r="C3" s="95"/>
      <c r="D3" s="95"/>
      <c r="E3" s="95"/>
      <c r="F3" s="95"/>
      <c r="G3" s="50"/>
    </row>
    <row r="4" spans="1:7" ht="36" customHeight="1" x14ac:dyDescent="0.2">
      <c r="A4" s="48" t="s">
        <v>3</v>
      </c>
      <c r="B4" s="95" t="str">
        <f>Travel!B4</f>
        <v>1 July 2016 to 31 August 2016</v>
      </c>
      <c r="C4" s="95"/>
      <c r="D4" s="95"/>
      <c r="E4" s="95"/>
      <c r="F4" s="95"/>
      <c r="G4" s="50"/>
    </row>
    <row r="5" spans="1:7" s="14" customFormat="1" ht="35.25" customHeight="1" x14ac:dyDescent="0.25">
      <c r="A5" s="110" t="s">
        <v>32</v>
      </c>
      <c r="B5" s="111"/>
      <c r="C5" s="112"/>
      <c r="D5" s="112"/>
      <c r="E5" s="112"/>
      <c r="F5" s="113"/>
    </row>
    <row r="6" spans="1:7" s="14" customFormat="1" ht="35.25" customHeight="1" x14ac:dyDescent="0.25">
      <c r="A6" s="107" t="s">
        <v>42</v>
      </c>
      <c r="B6" s="108"/>
      <c r="C6" s="108"/>
      <c r="D6" s="108"/>
      <c r="E6" s="108"/>
      <c r="F6" s="109"/>
    </row>
    <row r="7" spans="1:7" s="3" customFormat="1" ht="30.95" customHeight="1" x14ac:dyDescent="0.25">
      <c r="A7" s="104" t="s">
        <v>21</v>
      </c>
      <c r="B7" s="105"/>
      <c r="C7" s="5"/>
      <c r="D7" s="5"/>
      <c r="E7" s="5"/>
      <c r="F7" s="22"/>
    </row>
    <row r="8" spans="1:7" ht="25.5" x14ac:dyDescent="0.2">
      <c r="A8" s="23" t="s">
        <v>0</v>
      </c>
      <c r="B8" s="40" t="s">
        <v>47</v>
      </c>
      <c r="C8" s="2" t="s">
        <v>5</v>
      </c>
      <c r="D8" s="2" t="s">
        <v>13</v>
      </c>
      <c r="E8" s="2" t="s">
        <v>12</v>
      </c>
      <c r="F8" s="10" t="s">
        <v>1</v>
      </c>
    </row>
    <row r="9" spans="1:7" s="80" customFormat="1" ht="38.25" x14ac:dyDescent="0.2">
      <c r="A9" s="79">
        <v>42510</v>
      </c>
      <c r="B9" s="82">
        <v>25</v>
      </c>
      <c r="C9" s="76" t="s">
        <v>48</v>
      </c>
      <c r="D9" s="76" t="s">
        <v>49</v>
      </c>
      <c r="E9" s="76" t="s">
        <v>50</v>
      </c>
      <c r="F9" s="77" t="s">
        <v>51</v>
      </c>
    </row>
    <row r="10" spans="1:7" s="80" customFormat="1" x14ac:dyDescent="0.2">
      <c r="A10" s="81"/>
      <c r="B10" s="82"/>
      <c r="C10" s="76"/>
      <c r="D10" s="76"/>
      <c r="E10" s="76"/>
      <c r="F10" s="77"/>
    </row>
    <row r="11" spans="1:7" s="80" customFormat="1" x14ac:dyDescent="0.2">
      <c r="A11" s="81"/>
      <c r="B11" s="82"/>
      <c r="C11" s="76"/>
      <c r="D11" s="76"/>
      <c r="E11" s="76"/>
      <c r="F11" s="77"/>
    </row>
    <row r="12" spans="1:7" s="80" customFormat="1" ht="11.25" customHeight="1" x14ac:dyDescent="0.2">
      <c r="A12" s="81"/>
      <c r="B12" s="82"/>
      <c r="C12" s="76"/>
      <c r="D12" s="76"/>
      <c r="E12" s="76"/>
      <c r="F12" s="77"/>
    </row>
    <row r="13" spans="1:7" hidden="1" x14ac:dyDescent="0.2">
      <c r="A13" s="20"/>
      <c r="F13" s="21"/>
    </row>
    <row r="14" spans="1:7" s="19" customFormat="1" ht="25.5" hidden="1" customHeight="1" x14ac:dyDescent="0.2">
      <c r="A14" s="20"/>
      <c r="B14" s="15"/>
      <c r="C14" s="15"/>
      <c r="D14" s="15"/>
      <c r="E14" s="15"/>
      <c r="F14" s="21"/>
    </row>
    <row r="15" spans="1:7" ht="24.95" customHeight="1" x14ac:dyDescent="0.2">
      <c r="A15" s="59" t="s">
        <v>22</v>
      </c>
      <c r="B15" s="64">
        <f>SUM(B9:B14)</f>
        <v>25</v>
      </c>
      <c r="C15" s="24"/>
      <c r="D15" s="25"/>
      <c r="E15" s="25"/>
      <c r="F15" s="26"/>
    </row>
    <row r="16" spans="1:7" x14ac:dyDescent="0.2">
      <c r="A16" s="66"/>
      <c r="B16" s="28"/>
      <c r="C16" s="28"/>
      <c r="D16" s="28"/>
      <c r="E16" s="28"/>
      <c r="F16" s="29"/>
    </row>
    <row r="17" spans="1:6" x14ac:dyDescent="0.2">
      <c r="A17" s="60"/>
      <c r="B17" s="60"/>
      <c r="C17" s="60"/>
      <c r="D17" s="60"/>
      <c r="E17" s="60"/>
      <c r="F17" s="60"/>
    </row>
    <row r="18" spans="1:6" x14ac:dyDescent="0.2">
      <c r="A18" s="60"/>
      <c r="B18" s="60"/>
      <c r="C18" s="60"/>
      <c r="D18" s="60"/>
      <c r="E18" s="60"/>
      <c r="F18" s="60"/>
    </row>
    <row r="19" spans="1:6" x14ac:dyDescent="0.2">
      <c r="A19" s="60"/>
      <c r="B19" s="60"/>
      <c r="C19" s="60"/>
      <c r="D19" s="60"/>
      <c r="E19" s="60"/>
      <c r="F19" s="60"/>
    </row>
    <row r="20" spans="1:6" x14ac:dyDescent="0.2">
      <c r="A20" s="60"/>
      <c r="B20" s="60"/>
      <c r="C20" s="60"/>
      <c r="D20" s="60"/>
      <c r="E20" s="60"/>
      <c r="F20" s="60"/>
    </row>
  </sheetData>
  <mergeCells count="7">
    <mergeCell ref="A7:B7"/>
    <mergeCell ref="A1:F1"/>
    <mergeCell ref="A6:F6"/>
    <mergeCell ref="B2:F2"/>
    <mergeCell ref="B3:F3"/>
    <mergeCell ref="B4:F4"/>
    <mergeCell ref="A5:F5"/>
  </mergeCells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zoomScaleNormal="100" workbookViewId="0">
      <selection activeCell="A11" sqref="A11"/>
    </sheetView>
  </sheetViews>
  <sheetFormatPr defaultColWidth="9.140625" defaultRowHeight="12.75" x14ac:dyDescent="0.2"/>
  <cols>
    <col min="1" max="5" width="27.5703125" style="32" customWidth="1"/>
    <col min="6" max="16384" width="9.140625" style="35"/>
  </cols>
  <sheetData>
    <row r="1" spans="1:14" ht="36" customHeight="1" x14ac:dyDescent="0.2">
      <c r="A1" s="106" t="s">
        <v>24</v>
      </c>
      <c r="B1" s="106"/>
      <c r="C1" s="106"/>
      <c r="D1" s="106"/>
      <c r="E1" s="106"/>
      <c r="F1" s="68"/>
    </row>
    <row r="2" spans="1:14" ht="36" customHeight="1" x14ac:dyDescent="0.2">
      <c r="A2" s="48" t="s">
        <v>8</v>
      </c>
      <c r="B2" s="94" t="str">
        <f>Travel!B2</f>
        <v>Southern District Health Board</v>
      </c>
      <c r="C2" s="94"/>
      <c r="D2" s="94"/>
      <c r="E2" s="94"/>
      <c r="F2" s="49"/>
      <c r="G2" s="49"/>
    </row>
    <row r="3" spans="1:14" ht="36" customHeight="1" x14ac:dyDescent="0.2">
      <c r="A3" s="48" t="s">
        <v>9</v>
      </c>
      <c r="B3" s="95" t="str">
        <f>Travel!B3</f>
        <v>Carole Heatly</v>
      </c>
      <c r="C3" s="95"/>
      <c r="D3" s="95"/>
      <c r="E3" s="95"/>
      <c r="F3" s="50"/>
      <c r="G3" s="50"/>
    </row>
    <row r="4" spans="1:14" ht="36" customHeight="1" x14ac:dyDescent="0.2">
      <c r="A4" s="48" t="s">
        <v>3</v>
      </c>
      <c r="B4" s="95" t="str">
        <f>Travel!B4</f>
        <v>1 July 2016 to 31 August 2016</v>
      </c>
      <c r="C4" s="95"/>
      <c r="D4" s="95"/>
      <c r="E4" s="95"/>
      <c r="F4" s="50"/>
      <c r="G4" s="50"/>
    </row>
    <row r="5" spans="1:14" ht="36" customHeight="1" x14ac:dyDescent="0.2">
      <c r="A5" s="116" t="s">
        <v>33</v>
      </c>
      <c r="B5" s="117"/>
      <c r="C5" s="117"/>
      <c r="D5" s="117"/>
      <c r="E5" s="118"/>
    </row>
    <row r="6" spans="1:14" ht="20.100000000000001" customHeight="1" x14ac:dyDescent="0.2">
      <c r="A6" s="114" t="s">
        <v>37</v>
      </c>
      <c r="B6" s="114"/>
      <c r="C6" s="114"/>
      <c r="D6" s="114"/>
      <c r="E6" s="115"/>
      <c r="F6" s="51"/>
      <c r="G6" s="51"/>
    </row>
    <row r="7" spans="1:14" ht="20.25" customHeight="1" x14ac:dyDescent="0.25">
      <c r="A7" s="30" t="s">
        <v>20</v>
      </c>
      <c r="B7" s="5"/>
      <c r="C7" s="5"/>
      <c r="D7" s="5"/>
      <c r="E7" s="22"/>
    </row>
    <row r="8" spans="1:14" ht="25.5" x14ac:dyDescent="0.2">
      <c r="A8" s="23" t="s">
        <v>0</v>
      </c>
      <c r="B8" s="2" t="s">
        <v>31</v>
      </c>
      <c r="C8" s="2" t="s">
        <v>27</v>
      </c>
      <c r="D8" s="2" t="s">
        <v>34</v>
      </c>
      <c r="E8" s="10" t="s">
        <v>43</v>
      </c>
    </row>
    <row r="9" spans="1:14" ht="25.5" customHeight="1" x14ac:dyDescent="0.2">
      <c r="A9" s="126" t="s">
        <v>71</v>
      </c>
      <c r="B9" s="127"/>
      <c r="E9" s="34"/>
    </row>
    <row r="10" spans="1:14" x14ac:dyDescent="0.2">
      <c r="A10" s="45"/>
      <c r="B10" s="46"/>
      <c r="C10" s="46"/>
      <c r="D10" s="46"/>
      <c r="E10" s="47"/>
    </row>
    <row r="11" spans="1:14" x14ac:dyDescent="0.2">
      <c r="A11" s="33"/>
      <c r="E11" s="34"/>
      <c r="N11" s="52"/>
    </row>
    <row r="12" spans="1:14" x14ac:dyDescent="0.2">
      <c r="A12" s="33"/>
      <c r="E12" s="34"/>
    </row>
    <row r="13" spans="1:14" hidden="1" x14ac:dyDescent="0.2">
      <c r="A13" s="33"/>
      <c r="E13" s="34"/>
    </row>
    <row r="14" spans="1:14" ht="27.95" customHeight="1" x14ac:dyDescent="0.2">
      <c r="A14" s="31" t="s">
        <v>23</v>
      </c>
      <c r="B14" s="69" t="s">
        <v>19</v>
      </c>
      <c r="C14" s="24"/>
      <c r="D14" s="70">
        <f>SUM(D9:D13)</f>
        <v>0</v>
      </c>
      <c r="E14" s="26"/>
    </row>
    <row r="15" spans="1:14" x14ac:dyDescent="0.2">
      <c r="A15" s="27"/>
      <c r="B15" s="53"/>
      <c r="C15" s="28"/>
      <c r="D15" s="2"/>
      <c r="E15" s="29"/>
    </row>
  </sheetData>
  <mergeCells count="7">
    <mergeCell ref="A1:E1"/>
    <mergeCell ref="A6:E6"/>
    <mergeCell ref="B2:E2"/>
    <mergeCell ref="B3:E3"/>
    <mergeCell ref="B4:E4"/>
    <mergeCell ref="A5:E5"/>
    <mergeCell ref="A9:B9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zoomScaleNormal="100" workbookViewId="0">
      <selection activeCell="B20" sqref="B20"/>
    </sheetView>
  </sheetViews>
  <sheetFormatPr defaultColWidth="9.140625" defaultRowHeight="12.75" x14ac:dyDescent="0.2"/>
  <cols>
    <col min="1" max="2" width="23.5703125" style="12" customWidth="1"/>
    <col min="3" max="5" width="27.5703125" style="12" customWidth="1"/>
    <col min="6" max="16384" width="9.140625" style="13"/>
  </cols>
  <sheetData>
    <row r="1" spans="1:6" ht="36" customHeight="1" x14ac:dyDescent="0.2">
      <c r="A1" s="106" t="s">
        <v>24</v>
      </c>
      <c r="B1" s="106"/>
      <c r="C1" s="106"/>
      <c r="D1" s="106"/>
      <c r="E1" s="106"/>
    </row>
    <row r="2" spans="1:6" ht="36" customHeight="1" x14ac:dyDescent="0.2">
      <c r="A2" s="48" t="s">
        <v>8</v>
      </c>
      <c r="B2" s="94" t="str">
        <f>Travel!B2</f>
        <v>Southern District Health Board</v>
      </c>
      <c r="C2" s="94"/>
      <c r="D2" s="94"/>
      <c r="E2" s="94"/>
    </row>
    <row r="3" spans="1:6" ht="36" customHeight="1" x14ac:dyDescent="0.2">
      <c r="A3" s="48" t="s">
        <v>9</v>
      </c>
      <c r="B3" s="95" t="str">
        <f>Travel!B3</f>
        <v>Carole Heatly</v>
      </c>
      <c r="C3" s="95"/>
      <c r="D3" s="95"/>
      <c r="E3" s="95"/>
    </row>
    <row r="4" spans="1:6" ht="36" customHeight="1" x14ac:dyDescent="0.2">
      <c r="A4" s="48" t="s">
        <v>3</v>
      </c>
      <c r="B4" s="95" t="str">
        <f>Travel!B4</f>
        <v>1 July 2016 to 31 August 2016</v>
      </c>
      <c r="C4" s="95"/>
      <c r="D4" s="95"/>
      <c r="E4" s="95"/>
    </row>
    <row r="5" spans="1:6" ht="36" customHeight="1" x14ac:dyDescent="0.2">
      <c r="A5" s="96" t="s">
        <v>36</v>
      </c>
      <c r="B5" s="124"/>
      <c r="C5" s="112"/>
      <c r="D5" s="112"/>
      <c r="E5" s="113"/>
    </row>
    <row r="6" spans="1:6" ht="36" customHeight="1" x14ac:dyDescent="0.2">
      <c r="A6" s="121" t="s">
        <v>35</v>
      </c>
      <c r="B6" s="122"/>
      <c r="C6" s="122"/>
      <c r="D6" s="122"/>
      <c r="E6" s="123"/>
    </row>
    <row r="7" spans="1:6" ht="36" customHeight="1" x14ac:dyDescent="0.25">
      <c r="A7" s="119" t="s">
        <v>6</v>
      </c>
      <c r="B7" s="120"/>
      <c r="C7" s="5"/>
      <c r="D7" s="5"/>
      <c r="E7" s="22"/>
    </row>
    <row r="8" spans="1:6" ht="25.5" x14ac:dyDescent="0.2">
      <c r="A8" s="23" t="s">
        <v>0</v>
      </c>
      <c r="B8" s="2" t="s">
        <v>29</v>
      </c>
      <c r="C8" s="2" t="s">
        <v>28</v>
      </c>
      <c r="D8" s="2" t="s">
        <v>26</v>
      </c>
      <c r="E8" s="10" t="s">
        <v>2</v>
      </c>
    </row>
    <row r="9" spans="1:6" x14ac:dyDescent="0.2">
      <c r="A9" s="89" t="s">
        <v>66</v>
      </c>
      <c r="B9" s="90">
        <v>617</v>
      </c>
      <c r="C9" s="86" t="s">
        <v>67</v>
      </c>
      <c r="D9" s="88" t="s">
        <v>68</v>
      </c>
      <c r="E9" s="87" t="s">
        <v>69</v>
      </c>
    </row>
    <row r="10" spans="1:6" x14ac:dyDescent="0.2">
      <c r="A10" s="20"/>
      <c r="B10" s="15"/>
      <c r="C10" s="15"/>
      <c r="D10" s="15"/>
      <c r="E10" s="21"/>
    </row>
    <row r="11" spans="1:6" x14ac:dyDescent="0.2">
      <c r="A11" s="20"/>
      <c r="B11" s="15"/>
      <c r="C11" s="15"/>
      <c r="D11" s="15"/>
      <c r="E11" s="21"/>
    </row>
    <row r="12" spans="1:6" ht="14.1" customHeight="1" x14ac:dyDescent="0.2">
      <c r="A12" s="37" t="s">
        <v>14</v>
      </c>
      <c r="B12" s="65">
        <f>SUM(B9:B11)</f>
        <v>617</v>
      </c>
      <c r="C12" s="17"/>
      <c r="D12" s="18"/>
      <c r="E12" s="36"/>
    </row>
    <row r="13" spans="1:6" ht="14.1" customHeight="1" x14ac:dyDescent="0.2">
      <c r="A13" s="67"/>
      <c r="B13" s="65"/>
      <c r="C13" s="17"/>
      <c r="D13" s="18"/>
      <c r="E13" s="75"/>
    </row>
    <row r="14" spans="1:6" ht="14.1" customHeight="1" x14ac:dyDescent="0.2">
      <c r="A14" s="72"/>
      <c r="B14" s="56"/>
      <c r="C14" s="73"/>
      <c r="D14" s="73"/>
      <c r="E14" s="74"/>
    </row>
    <row r="15" spans="1:6" x14ac:dyDescent="0.2">
      <c r="A15" s="20"/>
      <c r="B15" s="15"/>
      <c r="C15" s="15"/>
      <c r="D15" s="15"/>
      <c r="E15" s="54"/>
      <c r="F15" s="16"/>
    </row>
    <row r="16" spans="1:6" x14ac:dyDescent="0.2">
      <c r="A16" s="20"/>
      <c r="B16" s="15"/>
      <c r="C16" s="15"/>
      <c r="D16" s="15"/>
      <c r="E16" s="54"/>
      <c r="F16" s="16"/>
    </row>
    <row r="17" spans="1:5" x14ac:dyDescent="0.2">
      <c r="A17" s="54"/>
      <c r="B17" s="54"/>
      <c r="C17" s="54"/>
      <c r="D17" s="54"/>
      <c r="E17" s="54"/>
    </row>
    <row r="18" spans="1:5" x14ac:dyDescent="0.2">
      <c r="A18" s="54"/>
      <c r="B18" s="54"/>
      <c r="C18" s="54"/>
      <c r="D18" s="54"/>
      <c r="E18" s="54"/>
    </row>
  </sheetData>
  <mergeCells count="7">
    <mergeCell ref="A1:E1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 expenses</vt:lpstr>
      <vt:lpstr>'All other  expenses'!Print_Area</vt:lpstr>
      <vt:lpstr>'Gifts and Benefits'!Print_Area</vt:lpstr>
      <vt:lpstr>Hospitality!Print_Area</vt:lpstr>
      <vt:lpstr>Travel!Print_Area</vt:lpstr>
    </vt:vector>
  </TitlesOfParts>
  <Company>SSC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Janie Ellis</cp:lastModifiedBy>
  <cp:lastPrinted>2017-06-12T01:23:02Z</cp:lastPrinted>
  <dcterms:created xsi:type="dcterms:W3CDTF">2010-10-17T20:59:02Z</dcterms:created>
  <dcterms:modified xsi:type="dcterms:W3CDTF">2017-08-01T22:38:20Z</dcterms:modified>
</cp:coreProperties>
</file>