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nvfile\DNKJLB0$\Kate's documents\Janie\Carole\"/>
    </mc:Choice>
  </mc:AlternateContent>
  <bookViews>
    <workbookView xWindow="0" yWindow="105" windowWidth="15600" windowHeight="9495" activeTab="4"/>
  </bookViews>
  <sheets>
    <sheet name="Travel" sheetId="1" r:id="rId1"/>
    <sheet name="Hospitality provided" sheetId="2" r:id="rId2"/>
    <sheet name="Gifts and hospitality received" sheetId="4" r:id="rId3"/>
    <sheet name="Other" sheetId="3" r:id="rId4"/>
    <sheet name="Comparatives" sheetId="5" r:id="rId5"/>
  </sheets>
  <definedNames>
    <definedName name="_xlnm.Print_Area" localSheetId="1">'Hospitality provided'!$A$1:$E$23</definedName>
    <definedName name="_xlnm.Print_Area" localSheetId="0">Travel!$A$1:$E$136</definedName>
  </definedNames>
  <calcPr calcId="152511" calcMode="manual"/>
</workbook>
</file>

<file path=xl/calcChain.xml><?xml version="1.0" encoding="utf-8"?>
<calcChain xmlns="http://schemas.openxmlformats.org/spreadsheetml/2006/main">
  <c r="C8" i="5" l="1"/>
  <c r="D8" i="5"/>
  <c r="E8" i="5"/>
  <c r="F8" i="5"/>
  <c r="F12" i="5"/>
  <c r="E12" i="5"/>
  <c r="D12" i="5"/>
  <c r="C12" i="5"/>
  <c r="F16" i="5"/>
  <c r="E16" i="5"/>
  <c r="D16" i="5"/>
  <c r="C16" i="5"/>
  <c r="F20" i="5"/>
  <c r="E20" i="5"/>
  <c r="D20" i="5"/>
  <c r="C20" i="5"/>
  <c r="D15" i="4" l="1"/>
  <c r="D8" i="4"/>
  <c r="B18" i="4" l="1"/>
  <c r="B16" i="1" l="1"/>
  <c r="B133" i="1"/>
  <c r="B135" i="1" l="1"/>
</calcChain>
</file>

<file path=xl/sharedStrings.xml><?xml version="1.0" encoding="utf-8"?>
<sst xmlns="http://schemas.openxmlformats.org/spreadsheetml/2006/main" count="496" uniqueCount="198">
  <si>
    <t>International Travel</t>
  </si>
  <si>
    <t>Credit Card expenses</t>
  </si>
  <si>
    <t>Date</t>
  </si>
  <si>
    <t>Amount (NZ$)</t>
  </si>
  <si>
    <t>Nature (eg, hotel costs, travel, etc)</t>
  </si>
  <si>
    <t>Location/s</t>
  </si>
  <si>
    <t>non-Credit Card expenses</t>
  </si>
  <si>
    <t>DomesticTravel</t>
  </si>
  <si>
    <t xml:space="preserve">Purpose (eg, visiting district offices ...) </t>
  </si>
  <si>
    <t>Domestic Travel</t>
  </si>
  <si>
    <t>Hospitality provided</t>
  </si>
  <si>
    <t xml:space="preserve">Purpose (eg, hosting delegation from ...) </t>
  </si>
  <si>
    <t>Nature</t>
  </si>
  <si>
    <t>Other</t>
  </si>
  <si>
    <t xml:space="preserve">Purpose (eg, farewell for long-serving staff members) </t>
  </si>
  <si>
    <t>Location</t>
  </si>
  <si>
    <t xml:space="preserve">Gifts  </t>
  </si>
  <si>
    <t>Description</t>
  </si>
  <si>
    <t xml:space="preserve">Offered by </t>
  </si>
  <si>
    <t>Estimated value (NZ$)</t>
  </si>
  <si>
    <t>Hospitality</t>
  </si>
  <si>
    <t>Offered by</t>
  </si>
  <si>
    <t xml:space="preserve">Estimated value (NZ$) </t>
  </si>
  <si>
    <t>Name of Chief Executive</t>
  </si>
  <si>
    <t>Disclosure period</t>
  </si>
  <si>
    <t>Non-Credit Card expenses</t>
  </si>
  <si>
    <t>Nature (such as hotel costs, airfares, and taxis)</t>
  </si>
  <si>
    <t xml:space="preserve">Purpose (for example attending conference on...) </t>
  </si>
  <si>
    <t>Amount (NZ$)*</t>
  </si>
  <si>
    <t>* Provide GST-inclusive figures</t>
  </si>
  <si>
    <t>International and domestic travel expenses</t>
  </si>
  <si>
    <t>Name of organisation</t>
  </si>
  <si>
    <t xml:space="preserve">Hospitality provided </t>
  </si>
  <si>
    <t>Gifts and hospitality*</t>
  </si>
  <si>
    <t>Parking</t>
  </si>
  <si>
    <t>SOUTHERN DISTRICT HEALTH BOARD</t>
  </si>
  <si>
    <t>CAROLE HEATLY</t>
  </si>
  <si>
    <t>01/07/2015-30/06/2016</t>
  </si>
  <si>
    <t>Dunedin, NZ</t>
  </si>
  <si>
    <t>Meals</t>
  </si>
  <si>
    <t>Wellington, NZ</t>
  </si>
  <si>
    <t>Invercargill, NZ</t>
  </si>
  <si>
    <t>Parking at Dunedin Airport while in Wellington at Employment Relations Strategy Group meeting</t>
  </si>
  <si>
    <t>Parking at Dunedin Airport while in Christchurch for National Health IT Board</t>
  </si>
  <si>
    <t>Reception &amp; Catering</t>
  </si>
  <si>
    <t>Parking at University of Otago while at Executive Team Away Day</t>
  </si>
  <si>
    <t>Accommodation</t>
  </si>
  <si>
    <t>Winton, NZ</t>
  </si>
  <si>
    <t>Balcultha, NZ</t>
  </si>
  <si>
    <t>Midday meal while travellling from Invercargill to Dunedin</t>
  </si>
  <si>
    <t>Taxis</t>
  </si>
  <si>
    <t>Breakfast for CEO, National Health Committee Chair and Pro-Vice-Chancellor Division of Health Sciences while meeting</t>
  </si>
  <si>
    <t>Ophir, NZ</t>
  </si>
  <si>
    <t>Queenstown, NZ</t>
  </si>
  <si>
    <t>Auckland, NZ</t>
  </si>
  <si>
    <t>Accommodation and Meals</t>
  </si>
  <si>
    <t>Breakfast while in Queenstown for Southern Future staff and patient sessions</t>
  </si>
  <si>
    <t>Taxi from WellSouth PHO offices to Wakari Hospital following meeting</t>
  </si>
  <si>
    <t>Parking at Dunedin Airport while in Wellington for Employment Relations Strategy Group meeting</t>
  </si>
  <si>
    <t>Parking at Dunedin Airport while in Wellington for MoH Symposium, Southern Partnership Group and Community Based Experience Governance Meeting</t>
  </si>
  <si>
    <t>Evening meal while in Wellington for Southern Partnership Group meeting</t>
  </si>
  <si>
    <t>Midday meals for 2x staff in Invercargill for Southern Future staff and patient sessions</t>
  </si>
  <si>
    <t>Total travel expenses 
for the twelve months</t>
  </si>
  <si>
    <t>Total hospitality expenses 
for the twelve months</t>
  </si>
  <si>
    <t>Total hospitality and gifts received
for the twelve months</t>
  </si>
  <si>
    <t>Total other expenses for the 12-month period</t>
  </si>
  <si>
    <t>Oamaru, NZ</t>
  </si>
  <si>
    <t>Taxi fares between Christchurch Airport, hotel and meeting and conference venues while in Christchurch for South Island CEOs meetings, meeting with NZ Health Partnerships Ltd new CEO and Health Quality &amp; Safety Commission conference</t>
  </si>
  <si>
    <t>Taxi fares between Wellington Airport, hotel, symposium and meeting venues while in Wellington for the Director General of Health's Health Strategy Symposium, Southern Partnership Group meeting and Community Based Experience Governance Group Meeting</t>
  </si>
  <si>
    <t>Taxi fares between Wellington Airport and meeting venue while in Wellington for a National Health IT Board meeting</t>
  </si>
  <si>
    <t>Taxi fares between Wellington Airport, hotel and meeting venues while in Wellington for National DHB CEOs/Chairs/Ministry of Health meetings and Medical Physicists meeting</t>
  </si>
  <si>
    <t>Taxi fare from Christchurch Airport to South Island Alliance offices while in Christchurch for South Island CEOs meetings</t>
  </si>
  <si>
    <t>Taxi fares between Wellington Airport and Ministry of Health offices while in Wellington for Employment Relations Strategy Group meeting</t>
  </si>
  <si>
    <t>Taxi fares between Christchurch Airport and Ministry of Health offices while in Christchurch for National Health IT Board meeting</t>
  </si>
  <si>
    <t>Taxi fares between Christchurch Airport and South Island Alliance offices while in Christchurch for South Island CEOs meetings</t>
  </si>
  <si>
    <t>Taxi fare from Auckland Airport to hotel while in Auckland for Learning Set meeting</t>
  </si>
  <si>
    <t>Taxi fares between Christchurch Airport and Canterbury Design Lab while in Christchurch for Workforce Strategy Group meeting</t>
  </si>
  <si>
    <t xml:space="preserve">Taxi fares between Christchurch Airport and Canterbury Design Lab while in Christchurch for South Island CEOs meetings </t>
  </si>
  <si>
    <t>Taxi  fare from Ministry of Health central Wellington offices to Wellington Airport while in Wellington for a Employment Relations Strategy meeting</t>
  </si>
  <si>
    <t>Christchurch, NZ</t>
  </si>
  <si>
    <t>31 August to 1 September 2015</t>
  </si>
  <si>
    <t>18 to 20 April 2016</t>
  </si>
  <si>
    <t>10 to 12 April 2016</t>
  </si>
  <si>
    <t>Flights</t>
  </si>
  <si>
    <t>Brisbane, Australia</t>
  </si>
  <si>
    <t>Evening meal while in Invercargill for Commissioner meeting</t>
  </si>
  <si>
    <t>Midday meal while in Invercargill for Commissioner meeting</t>
  </si>
  <si>
    <t>Flights between Dunedin and Christchurch for South Island CEOs meetings</t>
  </si>
  <si>
    <t>Flights between Dunedin and Wellington for Employment Relations Strategy Group meeting</t>
  </si>
  <si>
    <t xml:space="preserve">Taxi fares between Wellington Airport and NZ Medical Council offices for Community Based Experience Governance Group meeting and Home and Community Support Sector meeting </t>
  </si>
  <si>
    <t>Flights between Dunedin and Wellington for Community Based Experience Governance Group meeting</t>
  </si>
  <si>
    <t>Flights between Dunedin and Wellington for National DHB CEOs/Chairs/Ministry of Health meetings</t>
  </si>
  <si>
    <t>Flights between Dunedin and Wellington for Home and Community Support Sector meeting</t>
  </si>
  <si>
    <t>Parking at Dunedin Airport while in Wellington for Community Based Experience Governance Group meeting</t>
  </si>
  <si>
    <t>Parking at Dunedin Airport while in Wellington for National DHB CEOs/Chairs/Ministry of Health meetings and Medical Physicists meeting</t>
  </si>
  <si>
    <t>Evening meal while in Wellington for National DHB CEOs/Chairs/Ministry of Health meetings and Medical Physicists meeting</t>
  </si>
  <si>
    <t>Coffees while in Wellington for National DHB CEOs/Chairs/Ministry of Health meetings and Medical Physicists meeting</t>
  </si>
  <si>
    <t>Flights between Dunedin and Wellington for National DHB CEOs/Chairs/Ministry of Health meetings and Medical Physicists meeting</t>
  </si>
  <si>
    <t>Taxi fares between Wellington Airport and meeting venue for National DHB CEOs/Chairs/Ministry of Health meetings</t>
  </si>
  <si>
    <t>Parking at Dunedin Airport while in Wellington at National DHB CEOs/Chairs/Ministry of Health meetings and Medical Physicists meeting</t>
  </si>
  <si>
    <t>Parking at Dunedin Airport while in Christchurch for additional South Island CEOs meetings</t>
  </si>
  <si>
    <t>Parking at Dunedin Airport while in Christchurch for South Island CEOs meetings</t>
  </si>
  <si>
    <t>Flights between Dunedin and Christchurch for National Health IT Board meeting</t>
  </si>
  <si>
    <t>Breakfast while in Invercargill for Certification Audit</t>
  </si>
  <si>
    <t>Accommodation while in Invercargill for Certification Audit</t>
  </si>
  <si>
    <t>Flights between Dunedin and Christchurch for South Island Neurosurgery meeting</t>
  </si>
  <si>
    <t>Taxi fare from Christchurch Airport to hotel while in Christchurch for South Island Neurosurgery meeting</t>
  </si>
  <si>
    <t>Accommodation and meal in Queenstown while in Central Otago and Queenstown/Lakes for meetings with rural hospitals, general public and Queenstown Mayor</t>
  </si>
  <si>
    <t>Reception and Catering</t>
  </si>
  <si>
    <t>Evening meal while in Invercargill for Radiology Workshop</t>
  </si>
  <si>
    <t>2x nights accommodation and 2x breakfasts while in Auckland for Learning Set meeting</t>
  </si>
  <si>
    <t>Evening meal with 7x Learning Set meeting attendees in Auckland</t>
  </si>
  <si>
    <t>Parking at Dunedin Airport while in Christchurch for Workforce Strategy Group meeting</t>
  </si>
  <si>
    <t>Taxi to Wellington Airport following Health Select Committee Annual Review and meeting with Ministry of Health</t>
  </si>
  <si>
    <t>Taxi fare from Wellington Airport to hotel while in Wellington for Health Select Committee Annual Review and meeting with Ministry of Health</t>
  </si>
  <si>
    <t xml:space="preserve">Flights between Dunedin and Wellington for Health Select Committee Annual Review and meeting with Ministry of Health </t>
  </si>
  <si>
    <t xml:space="preserve">Midday meal for 3x staff travelling for Radiology Workshops in Central Otago </t>
  </si>
  <si>
    <t>Parking while in Queenstown for Radiology Workshop in Queenstown</t>
  </si>
  <si>
    <t xml:space="preserve">Evening meal for 3x staff in Queenstown for Radiology Workshops in Central Otago </t>
  </si>
  <si>
    <t>Flights between Dunedin and Auckland for Learning Set meeting</t>
  </si>
  <si>
    <t>Evening meal while in Auckland for Learning Set meeting</t>
  </si>
  <si>
    <t>Flights between Dunedin and Christchurch for Workforce Strategy Group meeting</t>
  </si>
  <si>
    <t>Flights between Dunedin and Christchurch and Christchurch to Queenstown for South Island CEOs meetings in Christchurch and Southern Future staff and patient sessions in Queenstown</t>
  </si>
  <si>
    <t>Christchurch, NZ
Queenstown, NZ</t>
  </si>
  <si>
    <t>Acommodation and Meals</t>
  </si>
  <si>
    <t>Parking at Dunedin Airport while in Wellington for National DHB CEOs/Chairs/Ministry of Health meetings</t>
  </si>
  <si>
    <t>Flights between Dunedin and Wellington for Southern Partnership Group meeting and Ministry of Health meeting</t>
  </si>
  <si>
    <t>Midday meal while in Wellington for Southern Partnership Group meeting and Ministry of Health meeting</t>
  </si>
  <si>
    <t>Alexandra, NZ</t>
  </si>
  <si>
    <t>16 to 18 August 2015</t>
  </si>
  <si>
    <t>Flights between Dunedin and Brisbane for Learning Set meeting</t>
  </si>
  <si>
    <t>29 to 30 September 2015</t>
  </si>
  <si>
    <t>6 to 7 July 2015</t>
  </si>
  <si>
    <t>27 to 28 October 2015</t>
  </si>
  <si>
    <t>12 to 13 November 2015</t>
  </si>
  <si>
    <t>Unrefundable portion of accommodation costs for trip to Invercargill for Royal College of Surgeons visit</t>
  </si>
  <si>
    <t>30 November to 1 December 2015</t>
  </si>
  <si>
    <t>29 to 30 December 2015</t>
  </si>
  <si>
    <t>16 to 17 February 2016</t>
  </si>
  <si>
    <t>23 to 24 February 2016</t>
  </si>
  <si>
    <t>24 to 25 February 2016</t>
  </si>
  <si>
    <t>28 February to 1 March 2016</t>
  </si>
  <si>
    <t>8 to 10 March 2016</t>
  </si>
  <si>
    <t>Unrefundable portion of accommodation costs for trip to Wellington for National DHB Chairs/CEOs meeting that Carole was unable to attend due to other commitments</t>
  </si>
  <si>
    <t xml:space="preserve">Evening meal for Emergency Operations Centre team </t>
  </si>
  <si>
    <t>Evening meals for 6x Executive Team members while meeting with the Otago Polytechnic Executive Team</t>
  </si>
  <si>
    <t>Morning tea for 8x staff at Culture Project Team meeting</t>
  </si>
  <si>
    <t>Accommodation and breakfast in Wellington while there for National DHB CEOs/Chairs/Ministry of Health meetings and Medical Physicists meeting</t>
  </si>
  <si>
    <t>2x breakfasts while in Brisbane for Learning Set meeting</t>
  </si>
  <si>
    <t>Accommodation and breakfast while in Invercargill for Commissioner meeting</t>
  </si>
  <si>
    <t>Evening meals for 5x Executive Team and Commissioner Team members while in Invercargill for Commissioner meeting</t>
  </si>
  <si>
    <t>Accommodation, evening meal and breakfast while in Christchurch for South Island Neurosurgery meeting</t>
  </si>
  <si>
    <t>Breakfast for 4x Executive Team and Commissioner Team members travelling to Invercargill</t>
  </si>
  <si>
    <t>Afternoon tea for 4x Executive Team and Commisioner Team members travelling back to Dunedin</t>
  </si>
  <si>
    <t>Accommodation in Invercargill while undertaking a regular visit</t>
  </si>
  <si>
    <t>Breakfast for CEO and 2x Commissioner Team members while meeting</t>
  </si>
  <si>
    <t xml:space="preserve">Accommodation, evening meal and breakfast while in Wellington for Health Select Committee Annual Review and meeting with Ministry of Health </t>
  </si>
  <si>
    <t>Breakfast with Ministry of Health IT staff member</t>
  </si>
  <si>
    <t>Accommodation and breakfast while in Invercargill for Radiology Workshop in Invercargill</t>
  </si>
  <si>
    <t xml:space="preserve">Accommodation and breakfast while in Queenstown for Radiology Workshops in Central Otago </t>
  </si>
  <si>
    <t>2x nights accommodation and breakfasts while in Invercargill for Southern Future staff and patient sessions</t>
  </si>
  <si>
    <t>Evening meal for 9x staff in Queenstown for Southern Future staff and patient sessions</t>
  </si>
  <si>
    <t>Acommodation and breakfast while in Invercargill for Medical Council of NZ visit</t>
  </si>
  <si>
    <t>Coffees for 3x Medical Council of NZ visitors</t>
  </si>
  <si>
    <t>Accommodation and breakfast while in Christchurch for South Island CEOs meetings</t>
  </si>
  <si>
    <t>2x nights accommodation and breakfasts while in Wellington for Southern Partnership Group meeting and Ministry of Health meeting</t>
  </si>
  <si>
    <t>4 to 5 May 2016</t>
  </si>
  <si>
    <t>Accommodation and breakfast while in Alexandra for Southern Future staff and patient sessions</t>
  </si>
  <si>
    <t>Midday meals for 5x staff in Queenstown for Southern Future staff and patient sessions</t>
  </si>
  <si>
    <t>Evening meals for 5x staff travelling back to Dunedin after Queenstown Southern Future staff and patient sessions</t>
  </si>
  <si>
    <t>Coffee for 6x team presenting at Oamaru Southern Future patient sessions</t>
  </si>
  <si>
    <t>Lunch for meeting with Disability Action Group (CEO and 2x attendees)</t>
  </si>
  <si>
    <t>4 to 5 April 2016</t>
  </si>
  <si>
    <t>10 to 11 April 2016</t>
  </si>
  <si>
    <t>2 to 4 May 2016</t>
  </si>
  <si>
    <t xml:space="preserve">2x nights accommodation while in Brisbane for Learning Set meeting </t>
  </si>
  <si>
    <t>Table/wooden stand from Chinese delegation visiting Lakes District Hospital</t>
  </si>
  <si>
    <t>Chinese Embassy and Beijing Hospital Delegation</t>
  </si>
  <si>
    <t>Invitation to Anderson Lloyd Christmas Drinks</t>
  </si>
  <si>
    <t>Anderson Lloyd</t>
  </si>
  <si>
    <t>Flights between Dunedin and Auckland for NZ Healthcare Summit</t>
  </si>
  <si>
    <t>Accommodation while in Auckland for NZ Healthcare Summit</t>
  </si>
  <si>
    <t>Purpose</t>
  </si>
  <si>
    <t>Nil</t>
  </si>
  <si>
    <t>Credit Card Expenses</t>
  </si>
  <si>
    <t>Total Travel Expenses for the 12 Month Period</t>
  </si>
  <si>
    <t>Hospitality Provided</t>
  </si>
  <si>
    <t>Non-Credit Card Expenses</t>
  </si>
  <si>
    <t>Total Hospitality Provided for the 12 Month Period</t>
  </si>
  <si>
    <t>Total Other Expenses for the 12 Month Period</t>
  </si>
  <si>
    <t>Gifts Received</t>
  </si>
  <si>
    <t>Hospitality Received</t>
  </si>
  <si>
    <t>Total Gifts and Hospitality Received for the 12 Month Period</t>
  </si>
  <si>
    <t>1 July 2015 
to
30 June 2016</t>
  </si>
  <si>
    <t>1 July 2014 
to
30 June 2015</t>
  </si>
  <si>
    <t>1 July 2013 
to
30 June 2014</t>
  </si>
  <si>
    <t>1 July 2012 
to
30 June 2013</t>
  </si>
  <si>
    <t>Chief Executive Expenses and Gifts Disclosure - Comparative with Previous Years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</si>
</sst>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dd\-mmm\-yy"/>
    <numFmt numFmtId="165" formatCode="[$-1409]d\ mmmm\ yyyy;@"/>
  </numFmts>
  <fonts count="13" x14ac:knownFonts="1">
    <font>
      <sz val="10"/>
      <color theme="1"/>
      <name val="Arial"/>
      <family val="2"/>
    </font>
    <font>
      <b/>
      <sz val="10"/>
      <color indexed="8"/>
      <name val="Arial"/>
      <family val="2"/>
    </font>
    <font>
      <b/>
      <i/>
      <sz val="12"/>
      <color indexed="8"/>
      <name val="Arial"/>
      <family val="2"/>
    </font>
    <font>
      <b/>
      <sz val="12"/>
      <color indexed="8"/>
      <name val="Arial"/>
      <family val="2"/>
    </font>
    <font>
      <b/>
      <sz val="14"/>
      <color indexed="8"/>
      <name val="Arial"/>
      <family val="2"/>
    </font>
    <font>
      <b/>
      <sz val="11"/>
      <color indexed="8"/>
      <name val="Arial"/>
      <family val="2"/>
    </font>
    <font>
      <b/>
      <sz val="10"/>
      <color theme="1"/>
      <name val="Arial"/>
      <family val="2"/>
    </font>
    <font>
      <sz val="14"/>
      <color theme="1"/>
      <name val="Arial"/>
      <family val="2"/>
    </font>
    <font>
      <sz val="10"/>
      <color theme="1"/>
      <name val="Arial"/>
      <family val="2"/>
    </font>
    <font>
      <b/>
      <i/>
      <sz val="10"/>
      <color theme="1"/>
      <name val="Arial"/>
      <family val="2"/>
    </font>
    <font>
      <b/>
      <i/>
      <sz val="10"/>
      <color indexed="8"/>
      <name val="Arial"/>
      <family val="2"/>
    </font>
    <font>
      <i/>
      <sz val="10"/>
      <color theme="1"/>
      <name val="Arial"/>
      <family val="2"/>
    </font>
    <font>
      <b/>
      <sz val="14"/>
      <color theme="1"/>
      <name val="Arial"/>
      <family val="2"/>
    </font>
  </fonts>
  <fills count="6">
    <fill>
      <patternFill patternType="none"/>
    </fill>
    <fill>
      <patternFill patternType="gray125"/>
    </fill>
    <fill>
      <patternFill patternType="solid">
        <fgColor indexed="11"/>
        <bgColor indexed="64"/>
      </patternFill>
    </fill>
    <fill>
      <patternFill patternType="solid">
        <fgColor rgb="FFFFC000"/>
        <bgColor indexed="64"/>
      </patternFill>
    </fill>
    <fill>
      <patternFill patternType="solid">
        <fgColor rgb="FF99CCFF"/>
        <bgColor indexed="64"/>
      </patternFill>
    </fill>
    <fill>
      <patternFill patternType="solid">
        <fgColor rgb="FF00FF00"/>
        <bgColor indexed="64"/>
      </patternFill>
    </fill>
  </fills>
  <borders count="2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indexed="64"/>
      </left>
      <right/>
      <top style="thin">
        <color indexed="64"/>
      </top>
      <bottom style="thin">
        <color theme="1"/>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theme="0" tint="-0.249977111117893"/>
      </left>
      <right style="thin">
        <color theme="1"/>
      </right>
      <top style="thin">
        <color theme="0" tint="-0.249977111117893"/>
      </top>
      <bottom style="thin">
        <color theme="0" tint="-0.249977111117893"/>
      </bottom>
      <diagonal/>
    </border>
    <border>
      <left/>
      <right style="thin">
        <color theme="1"/>
      </right>
      <top/>
      <bottom/>
      <diagonal/>
    </border>
    <border>
      <left/>
      <right style="thin">
        <color theme="1"/>
      </right>
      <top style="thin">
        <color indexed="64"/>
      </top>
      <bottom style="thin">
        <color indexed="64"/>
      </bottom>
      <diagonal/>
    </border>
    <border>
      <left/>
      <right style="thin">
        <color theme="1"/>
      </right>
      <top style="thin">
        <color indexed="64"/>
      </top>
      <bottom style="medium">
        <color indexed="64"/>
      </bottom>
      <diagonal/>
    </border>
    <border>
      <left style="thin">
        <color theme="0" tint="-0.249977111117893"/>
      </left>
      <right style="thin">
        <color theme="1"/>
      </right>
      <top/>
      <bottom style="thin">
        <color theme="0" tint="-0.249977111117893"/>
      </bottom>
      <diagonal/>
    </border>
  </borders>
  <cellStyleXfs count="3">
    <xf numFmtId="0" fontId="0" fillId="0" borderId="0"/>
    <xf numFmtId="43" fontId="8" fillId="0" borderId="0" applyFont="0" applyFill="0" applyBorder="0" applyAlignment="0" applyProtection="0"/>
    <xf numFmtId="0" fontId="8" fillId="0" borderId="0"/>
  </cellStyleXfs>
  <cellXfs count="156">
    <xf numFmtId="0" fontId="0" fillId="0" borderId="0" xfId="0"/>
    <xf numFmtId="0" fontId="0" fillId="0" borderId="1" xfId="0" applyBorder="1" applyAlignment="1">
      <alignment wrapText="1"/>
    </xf>
    <xf numFmtId="0" fontId="0" fillId="0" borderId="0" xfId="0" applyAlignment="1">
      <alignment wrapText="1"/>
    </xf>
    <xf numFmtId="0" fontId="1" fillId="0" borderId="2" xfId="0" applyFont="1" applyBorder="1" applyAlignment="1">
      <alignment wrapText="1"/>
    </xf>
    <xf numFmtId="0" fontId="1" fillId="0" borderId="1" xfId="0" applyFont="1" applyBorder="1" applyAlignment="1">
      <alignment wrapText="1"/>
    </xf>
    <xf numFmtId="0" fontId="2" fillId="3" borderId="2" xfId="0" applyFont="1" applyFill="1" applyBorder="1" applyAlignment="1">
      <alignment wrapText="1"/>
    </xf>
    <xf numFmtId="0" fontId="1" fillId="0" borderId="0" xfId="0" applyFont="1" applyBorder="1" applyAlignment="1">
      <alignment wrapText="1"/>
    </xf>
    <xf numFmtId="0" fontId="2" fillId="0" borderId="0" xfId="0" applyFont="1" applyFill="1" applyBorder="1" applyAlignment="1">
      <alignment wrapText="1"/>
    </xf>
    <xf numFmtId="0" fontId="2" fillId="4" borderId="0" xfId="0" applyFont="1" applyFill="1" applyBorder="1" applyAlignment="1">
      <alignment wrapText="1"/>
    </xf>
    <xf numFmtId="0" fontId="2" fillId="4" borderId="3" xfId="0" applyFont="1" applyFill="1" applyBorder="1" applyAlignment="1">
      <alignment wrapText="1"/>
    </xf>
    <xf numFmtId="0" fontId="3" fillId="4" borderId="3" xfId="0" applyFont="1" applyFill="1" applyBorder="1" applyAlignment="1">
      <alignment wrapText="1"/>
    </xf>
    <xf numFmtId="0" fontId="3" fillId="3" borderId="2" xfId="0" applyFont="1" applyFill="1" applyBorder="1" applyAlignment="1">
      <alignment wrapText="1"/>
    </xf>
    <xf numFmtId="0" fontId="3" fillId="3" borderId="3" xfId="0" applyFont="1" applyFill="1" applyBorder="1" applyAlignment="1">
      <alignment wrapText="1"/>
    </xf>
    <xf numFmtId="0" fontId="2" fillId="3" borderId="3" xfId="0" applyFont="1" applyFill="1" applyBorder="1" applyAlignment="1">
      <alignment wrapText="1"/>
    </xf>
    <xf numFmtId="0" fontId="0" fillId="0" borderId="0" xfId="0" applyBorder="1" applyAlignment="1">
      <alignment wrapText="1"/>
    </xf>
    <xf numFmtId="0" fontId="0" fillId="0" borderId="0" xfId="0" applyAlignment="1">
      <alignment vertical="top" wrapText="1"/>
    </xf>
    <xf numFmtId="0" fontId="0" fillId="0" borderId="0" xfId="0" applyFill="1" applyBorder="1" applyAlignment="1">
      <alignment wrapText="1"/>
    </xf>
    <xf numFmtId="0" fontId="0" fillId="5" borderId="2" xfId="0" applyFill="1" applyBorder="1" applyAlignment="1"/>
    <xf numFmtId="0" fontId="0" fillId="5" borderId="2" xfId="0" applyFill="1" applyBorder="1" applyAlignment="1">
      <alignment wrapText="1"/>
    </xf>
    <xf numFmtId="0" fontId="1" fillId="0" borderId="4" xfId="0" applyFont="1" applyBorder="1" applyAlignment="1">
      <alignment wrapText="1"/>
    </xf>
    <xf numFmtId="0" fontId="0" fillId="0" borderId="4" xfId="0" applyBorder="1" applyAlignment="1">
      <alignment wrapText="1"/>
    </xf>
    <xf numFmtId="0" fontId="1" fillId="0" borderId="6" xfId="0" applyFont="1" applyBorder="1" applyAlignment="1">
      <alignment wrapText="1"/>
    </xf>
    <xf numFmtId="0" fontId="2" fillId="4" borderId="7" xfId="0" applyFont="1" applyFill="1" applyBorder="1" applyAlignment="1">
      <alignment wrapText="1"/>
    </xf>
    <xf numFmtId="0" fontId="1" fillId="0" borderId="8" xfId="0" applyFont="1" applyBorder="1" applyAlignment="1">
      <alignment vertical="top" wrapText="1"/>
    </xf>
    <xf numFmtId="0" fontId="1" fillId="0" borderId="9" xfId="0" applyFont="1" applyBorder="1" applyAlignment="1">
      <alignment wrapText="1"/>
    </xf>
    <xf numFmtId="0" fontId="0" fillId="0" borderId="10" xfId="0" applyBorder="1" applyAlignment="1">
      <alignment vertical="top" wrapText="1"/>
    </xf>
    <xf numFmtId="0" fontId="0" fillId="0" borderId="7" xfId="0" applyBorder="1" applyAlignment="1">
      <alignment wrapText="1"/>
    </xf>
    <xf numFmtId="0" fontId="2" fillId="4" borderId="6" xfId="0" applyFont="1" applyFill="1" applyBorder="1" applyAlignment="1">
      <alignment wrapText="1"/>
    </xf>
    <xf numFmtId="0" fontId="2" fillId="3" borderId="6" xfId="0" applyFont="1" applyFill="1" applyBorder="1" applyAlignment="1">
      <alignment wrapText="1"/>
    </xf>
    <xf numFmtId="0" fontId="3" fillId="3" borderId="8" xfId="0" applyFont="1" applyFill="1" applyBorder="1" applyAlignment="1">
      <alignment vertical="top" wrapText="1"/>
    </xf>
    <xf numFmtId="0" fontId="2" fillId="3" borderId="9" xfId="0" applyFont="1" applyFill="1" applyBorder="1" applyAlignment="1">
      <alignment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wrapText="1"/>
    </xf>
    <xf numFmtId="0" fontId="0" fillId="0" borderId="1" xfId="0" applyFont="1" applyBorder="1" applyAlignment="1">
      <alignment wrapText="1"/>
    </xf>
    <xf numFmtId="0" fontId="0" fillId="0" borderId="0" xfId="0" applyFont="1" applyAlignment="1">
      <alignment wrapText="1"/>
    </xf>
    <xf numFmtId="0" fontId="0" fillId="0" borderId="0" xfId="0" applyFont="1"/>
    <xf numFmtId="0" fontId="3" fillId="0" borderId="0" xfId="0" applyFont="1" applyFill="1" applyBorder="1" applyAlignment="1">
      <alignment wrapText="1"/>
    </xf>
    <xf numFmtId="0" fontId="1" fillId="0" borderId="7" xfId="0" applyFont="1" applyFill="1" applyBorder="1" applyAlignment="1">
      <alignment wrapText="1"/>
    </xf>
    <xf numFmtId="0" fontId="0" fillId="0" borderId="0" xfId="0" applyFont="1" applyBorder="1" applyAlignment="1">
      <alignment wrapText="1"/>
    </xf>
    <xf numFmtId="0" fontId="0" fillId="0" borderId="0" xfId="0" applyFont="1" applyBorder="1"/>
    <xf numFmtId="0" fontId="0" fillId="2" borderId="0" xfId="0" applyFont="1" applyFill="1" applyBorder="1" applyAlignment="1"/>
    <xf numFmtId="0" fontId="0" fillId="2" borderId="0" xfId="0" applyFont="1" applyFill="1" applyBorder="1" applyAlignment="1">
      <alignment wrapText="1"/>
    </xf>
    <xf numFmtId="0" fontId="0" fillId="0" borderId="0" xfId="0" applyFont="1" applyFill="1" applyBorder="1"/>
    <xf numFmtId="0" fontId="0" fillId="0" borderId="0" xfId="0" applyFont="1" applyFill="1" applyBorder="1" applyAlignment="1">
      <alignment wrapText="1"/>
    </xf>
    <xf numFmtId="0" fontId="0" fillId="0" borderId="6" xfId="0" applyFont="1" applyBorder="1" applyAlignment="1">
      <alignment wrapText="1"/>
    </xf>
    <xf numFmtId="0" fontId="0" fillId="0" borderId="10" xfId="0" applyFont="1" applyBorder="1" applyAlignment="1">
      <alignment wrapText="1"/>
    </xf>
    <xf numFmtId="0" fontId="0" fillId="0" borderId="7" xfId="0" applyFont="1" applyBorder="1" applyAlignment="1">
      <alignment wrapText="1"/>
    </xf>
    <xf numFmtId="0" fontId="0" fillId="0" borderId="12" xfId="0" applyFont="1" applyBorder="1" applyAlignment="1">
      <alignment wrapText="1"/>
    </xf>
    <xf numFmtId="0" fontId="0" fillId="0" borderId="13" xfId="0" applyFont="1" applyBorder="1" applyAlignment="1">
      <alignment wrapText="1"/>
    </xf>
    <xf numFmtId="0" fontId="3" fillId="4" borderId="6" xfId="0" applyFont="1" applyFill="1" applyBorder="1" applyAlignment="1">
      <alignment wrapText="1"/>
    </xf>
    <xf numFmtId="0" fontId="1" fillId="0" borderId="12" xfId="0" applyFont="1" applyBorder="1" applyAlignment="1">
      <alignment wrapText="1"/>
    </xf>
    <xf numFmtId="0" fontId="1" fillId="0" borderId="13" xfId="0" applyFont="1" applyBorder="1" applyAlignment="1">
      <alignment wrapText="1"/>
    </xf>
    <xf numFmtId="0" fontId="1" fillId="0" borderId="8" xfId="0" applyFont="1" applyBorder="1" applyAlignment="1">
      <alignment wrapText="1"/>
    </xf>
    <xf numFmtId="0" fontId="3" fillId="3" borderId="6" xfId="0" applyFont="1" applyFill="1" applyBorder="1" applyAlignment="1">
      <alignment wrapText="1"/>
    </xf>
    <xf numFmtId="0" fontId="3" fillId="3" borderId="9" xfId="0" applyFont="1" applyFill="1" applyBorder="1" applyAlignment="1">
      <alignment wrapText="1"/>
    </xf>
    <xf numFmtId="0" fontId="0" fillId="5" borderId="3" xfId="0" applyFont="1" applyFill="1" applyBorder="1" applyAlignment="1"/>
    <xf numFmtId="0" fontId="0" fillId="5" borderId="3" xfId="0" applyFont="1" applyFill="1" applyBorder="1" applyAlignment="1">
      <alignment wrapText="1"/>
    </xf>
    <xf numFmtId="0" fontId="0" fillId="5" borderId="6" xfId="0" applyFont="1" applyFill="1" applyBorder="1" applyAlignment="1">
      <alignment wrapText="1"/>
    </xf>
    <xf numFmtId="0" fontId="0" fillId="0" borderId="8" xfId="0" applyFont="1" applyBorder="1" applyAlignment="1">
      <alignment wrapText="1"/>
    </xf>
    <xf numFmtId="0" fontId="0" fillId="0" borderId="2" xfId="0" applyFont="1" applyBorder="1" applyAlignment="1">
      <alignment wrapText="1"/>
    </xf>
    <xf numFmtId="0" fontId="0" fillId="0" borderId="9" xfId="0" applyFont="1" applyBorder="1" applyAlignment="1">
      <alignment wrapText="1"/>
    </xf>
    <xf numFmtId="0" fontId="6" fillId="0" borderId="1" xfId="0" applyFont="1" applyBorder="1" applyAlignment="1">
      <alignment wrapText="1"/>
    </xf>
    <xf numFmtId="0" fontId="3" fillId="4" borderId="5" xfId="0" applyFont="1" applyFill="1" applyBorder="1" applyAlignment="1">
      <alignment vertical="center" wrapText="1" readingOrder="1"/>
    </xf>
    <xf numFmtId="0" fontId="3" fillId="4" borderId="10" xfId="0" applyFont="1" applyFill="1" applyBorder="1" applyAlignment="1">
      <alignment vertical="center" wrapText="1" readingOrder="1"/>
    </xf>
    <xf numFmtId="0" fontId="3" fillId="3" borderId="5" xfId="0" applyFont="1" applyFill="1" applyBorder="1" applyAlignment="1">
      <alignment vertical="center" wrapText="1" readingOrder="1"/>
    </xf>
    <xf numFmtId="0" fontId="5" fillId="5" borderId="8" xfId="0" applyFont="1" applyFill="1" applyBorder="1" applyAlignment="1">
      <alignment vertical="center" wrapText="1" readingOrder="1"/>
    </xf>
    <xf numFmtId="0" fontId="3" fillId="3" borderId="8" xfId="0" applyFont="1" applyFill="1" applyBorder="1" applyAlignment="1">
      <alignment vertical="center" wrapText="1" readingOrder="1"/>
    </xf>
    <xf numFmtId="0" fontId="5" fillId="5" borderId="5" xfId="0" applyFont="1" applyFill="1" applyBorder="1" applyAlignment="1">
      <alignment vertical="center" wrapText="1" readingOrder="1"/>
    </xf>
    <xf numFmtId="0" fontId="6" fillId="0" borderId="0" xfId="0" applyFont="1" applyBorder="1" applyAlignment="1">
      <alignment wrapText="1"/>
    </xf>
    <xf numFmtId="0" fontId="6" fillId="0" borderId="10" xfId="0" applyFont="1" applyBorder="1" applyAlignment="1">
      <alignment wrapText="1"/>
    </xf>
    <xf numFmtId="0" fontId="6" fillId="0" borderId="7" xfId="0" applyFont="1" applyBorder="1" applyAlignment="1">
      <alignment wrapText="1"/>
    </xf>
    <xf numFmtId="0" fontId="6" fillId="0" borderId="12" xfId="0" applyFont="1" applyBorder="1" applyAlignment="1">
      <alignment wrapText="1"/>
    </xf>
    <xf numFmtId="0" fontId="6" fillId="0" borderId="13" xfId="0" applyFont="1" applyBorder="1" applyAlignment="1">
      <alignment wrapText="1"/>
    </xf>
    <xf numFmtId="0" fontId="6" fillId="0" borderId="0" xfId="0" applyFont="1" applyBorder="1"/>
    <xf numFmtId="0" fontId="6" fillId="0" borderId="0" xfId="0" applyFont="1" applyFill="1" applyBorder="1"/>
    <xf numFmtId="0" fontId="0" fillId="2" borderId="7" xfId="0" applyFont="1" applyFill="1" applyBorder="1" applyAlignment="1">
      <alignment wrapText="1"/>
    </xf>
    <xf numFmtId="0" fontId="5" fillId="2" borderId="10" xfId="0" applyFont="1" applyFill="1" applyBorder="1" applyAlignment="1">
      <alignment vertical="center" wrapText="1" readingOrder="1"/>
    </xf>
    <xf numFmtId="0" fontId="1" fillId="0" borderId="0" xfId="0" applyFont="1" applyBorder="1" applyAlignment="1">
      <alignment vertical="center" wrapText="1" readingOrder="1"/>
    </xf>
    <xf numFmtId="0" fontId="3" fillId="0" borderId="14" xfId="0" applyFont="1" applyFill="1" applyBorder="1" applyAlignment="1">
      <alignment vertical="center" wrapText="1" readingOrder="1"/>
    </xf>
    <xf numFmtId="0" fontId="1" fillId="0" borderId="14" xfId="0" applyFont="1" applyBorder="1" applyAlignment="1">
      <alignment vertical="center" wrapText="1" readingOrder="1"/>
    </xf>
    <xf numFmtId="0" fontId="1" fillId="0" borderId="15" xfId="0" applyFont="1" applyBorder="1" applyAlignment="1">
      <alignment wrapText="1"/>
    </xf>
    <xf numFmtId="0" fontId="0" fillId="0" borderId="0" xfId="0" applyFont="1" applyBorder="1" applyAlignment="1">
      <alignment vertical="center" wrapText="1" readingOrder="1"/>
    </xf>
    <xf numFmtId="0" fontId="4" fillId="0" borderId="9" xfId="0" applyFont="1" applyBorder="1" applyAlignment="1">
      <alignment vertical="center" wrapText="1" readingOrder="1"/>
    </xf>
    <xf numFmtId="0" fontId="1" fillId="0" borderId="3" xfId="0" applyFont="1" applyBorder="1" applyAlignment="1">
      <alignment vertical="center" wrapText="1" readingOrder="1"/>
    </xf>
    <xf numFmtId="0" fontId="3" fillId="0" borderId="15" xfId="0" applyFont="1" applyFill="1" applyBorder="1" applyAlignment="1">
      <alignment vertical="center" wrapText="1" readingOrder="1"/>
    </xf>
    <xf numFmtId="0" fontId="1" fillId="0" borderId="14" xfId="0" applyFont="1" applyFill="1" applyBorder="1" applyAlignment="1">
      <alignment vertical="center" wrapText="1" readingOrder="1"/>
    </xf>
    <xf numFmtId="0" fontId="9" fillId="0" borderId="10" xfId="0" applyFont="1" applyBorder="1" applyAlignment="1">
      <alignment wrapText="1"/>
    </xf>
    <xf numFmtId="14" fontId="6" fillId="0" borderId="10" xfId="0" applyNumberFormat="1"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0" xfId="0" applyFont="1" applyBorder="1" applyAlignment="1">
      <alignment vertical="top"/>
    </xf>
    <xf numFmtId="0" fontId="0" fillId="0" borderId="0" xfId="0" applyBorder="1" applyAlignment="1">
      <alignment vertical="top" wrapText="1"/>
    </xf>
    <xf numFmtId="0" fontId="9" fillId="0" borderId="10" xfId="0" applyFont="1" applyBorder="1" applyAlignment="1">
      <alignment vertical="top" wrapText="1"/>
    </xf>
    <xf numFmtId="43" fontId="0" fillId="0" borderId="16" xfId="1" applyFont="1" applyBorder="1" applyAlignment="1">
      <alignment wrapText="1"/>
    </xf>
    <xf numFmtId="43" fontId="0" fillId="0" borderId="0" xfId="1" applyFont="1" applyBorder="1" applyAlignment="1">
      <alignment wrapText="1"/>
    </xf>
    <xf numFmtId="43" fontId="6" fillId="0" borderId="16" xfId="1" applyFont="1" applyBorder="1" applyAlignment="1">
      <alignment wrapText="1"/>
    </xf>
    <xf numFmtId="0" fontId="1" fillId="0" borderId="14" xfId="0" applyFont="1" applyFill="1" applyBorder="1" applyAlignment="1">
      <alignment horizontal="center" vertical="center" wrapText="1" readingOrder="1"/>
    </xf>
    <xf numFmtId="43" fontId="1" fillId="5" borderId="2" xfId="1" applyFont="1" applyFill="1" applyBorder="1" applyAlignment="1">
      <alignment vertical="center"/>
    </xf>
    <xf numFmtId="164" fontId="0" fillId="0" borderId="10" xfId="0" applyNumberFormat="1" applyBorder="1" applyAlignment="1">
      <alignment vertical="top" wrapText="1"/>
    </xf>
    <xf numFmtId="15" fontId="0" fillId="0" borderId="17" xfId="0" applyNumberFormat="1" applyBorder="1" applyAlignment="1">
      <alignment horizontal="left" vertical="top" wrapText="1"/>
    </xf>
    <xf numFmtId="0" fontId="0" fillId="0" borderId="17" xfId="0" applyBorder="1" applyAlignment="1">
      <alignment vertical="top" wrapText="1"/>
    </xf>
    <xf numFmtId="43" fontId="0" fillId="0" borderId="17" xfId="1" applyFont="1" applyBorder="1" applyAlignment="1">
      <alignment vertical="top" wrapText="1"/>
    </xf>
    <xf numFmtId="165" fontId="0" fillId="0" borderId="17" xfId="0" applyNumberFormat="1" applyBorder="1" applyAlignment="1">
      <alignment horizontal="left" vertical="top" wrapText="1"/>
    </xf>
    <xf numFmtId="43" fontId="0" fillId="0" borderId="17" xfId="1" applyFont="1" applyFill="1" applyBorder="1" applyAlignment="1">
      <alignment vertical="top" wrapText="1"/>
    </xf>
    <xf numFmtId="43" fontId="0" fillId="0" borderId="18" xfId="1" applyFont="1" applyBorder="1" applyAlignment="1">
      <alignment vertical="top" wrapText="1"/>
    </xf>
    <xf numFmtId="0" fontId="0" fillId="0" borderId="18" xfId="0" applyBorder="1" applyAlignment="1">
      <alignment vertical="top" wrapText="1"/>
    </xf>
    <xf numFmtId="0" fontId="1" fillId="0" borderId="19" xfId="0" applyFont="1" applyBorder="1" applyAlignment="1">
      <alignment vertical="top" wrapText="1"/>
    </xf>
    <xf numFmtId="0" fontId="1" fillId="0" borderId="20" xfId="0" applyFont="1" applyBorder="1" applyAlignment="1">
      <alignment wrapText="1"/>
    </xf>
    <xf numFmtId="0" fontId="1" fillId="0" borderId="21" xfId="0" applyFont="1" applyBorder="1" applyAlignment="1">
      <alignment wrapText="1"/>
    </xf>
    <xf numFmtId="0" fontId="0" fillId="0" borderId="22" xfId="0" applyBorder="1" applyAlignment="1">
      <alignment vertical="top" wrapText="1"/>
    </xf>
    <xf numFmtId="0" fontId="0" fillId="0" borderId="23" xfId="0" applyBorder="1" applyAlignment="1">
      <alignment wrapText="1"/>
    </xf>
    <xf numFmtId="0" fontId="0" fillId="5" borderId="24" xfId="0" applyFill="1" applyBorder="1" applyAlignment="1">
      <alignment wrapText="1"/>
    </xf>
    <xf numFmtId="0" fontId="0" fillId="0" borderId="25" xfId="0" applyBorder="1" applyAlignment="1">
      <alignment wrapText="1"/>
    </xf>
    <xf numFmtId="165" fontId="0" fillId="0" borderId="18" xfId="0" applyNumberFormat="1" applyBorder="1" applyAlignment="1">
      <alignment horizontal="left" vertical="top" wrapText="1"/>
    </xf>
    <xf numFmtId="0" fontId="0" fillId="0" borderId="26" xfId="0" applyBorder="1" applyAlignment="1">
      <alignment vertical="top" wrapText="1"/>
    </xf>
    <xf numFmtId="0" fontId="0" fillId="0" borderId="17" xfId="0" applyFill="1" applyBorder="1" applyAlignment="1">
      <alignment vertical="top" wrapText="1"/>
    </xf>
    <xf numFmtId="164" fontId="0" fillId="0" borderId="10" xfId="0" applyNumberFormat="1" applyFill="1" applyBorder="1" applyAlignment="1">
      <alignment vertical="top" wrapText="1"/>
    </xf>
    <xf numFmtId="0" fontId="0" fillId="0" borderId="0" xfId="0" applyFill="1" applyBorder="1" applyAlignment="1">
      <alignment vertical="top" wrapText="1"/>
    </xf>
    <xf numFmtId="0" fontId="0" fillId="0" borderId="7" xfId="0" applyFill="1" applyBorder="1" applyAlignment="1">
      <alignment vertical="top" wrapText="1"/>
    </xf>
    <xf numFmtId="0" fontId="0" fillId="0" borderId="0" xfId="0" applyFont="1" applyBorder="1" applyAlignment="1">
      <alignment vertical="top" wrapText="1"/>
    </xf>
    <xf numFmtId="43" fontId="8" fillId="0" borderId="0" xfId="1" applyFont="1" applyBorder="1" applyAlignment="1">
      <alignment vertical="top" wrapText="1"/>
    </xf>
    <xf numFmtId="43" fontId="0" fillId="0" borderId="0" xfId="1" applyFont="1" applyBorder="1" applyAlignment="1">
      <alignment vertical="top" wrapText="1"/>
    </xf>
    <xf numFmtId="165" fontId="0" fillId="0" borderId="17" xfId="0" applyNumberFormat="1" applyFill="1" applyBorder="1" applyAlignment="1">
      <alignment horizontal="left" vertical="top" wrapText="1"/>
    </xf>
    <xf numFmtId="0" fontId="0" fillId="0" borderId="22" xfId="0" applyFill="1" applyBorder="1" applyAlignment="1">
      <alignment vertical="top" wrapText="1"/>
    </xf>
    <xf numFmtId="0" fontId="1" fillId="0" borderId="2" xfId="0" applyFont="1" applyBorder="1" applyAlignment="1">
      <alignment vertical="top" wrapText="1"/>
    </xf>
    <xf numFmtId="0" fontId="1" fillId="0" borderId="9" xfId="0" applyFont="1" applyBorder="1" applyAlignment="1">
      <alignment vertical="top" wrapText="1"/>
    </xf>
    <xf numFmtId="0" fontId="1" fillId="0" borderId="0" xfId="0" applyFont="1" applyBorder="1" applyAlignment="1">
      <alignment vertical="top" wrapText="1"/>
    </xf>
    <xf numFmtId="43" fontId="11" fillId="0" borderId="16" xfId="1" applyFont="1" applyBorder="1" applyAlignment="1">
      <alignment horizontal="right" wrapText="1"/>
    </xf>
    <xf numFmtId="43" fontId="10" fillId="5" borderId="3" xfId="0" applyNumberFormat="1" applyFont="1" applyFill="1" applyBorder="1" applyAlignment="1">
      <alignment horizontal="right" vertical="center"/>
    </xf>
    <xf numFmtId="43" fontId="1" fillId="5" borderId="3" xfId="0" applyNumberFormat="1" applyFont="1" applyFill="1" applyBorder="1" applyAlignment="1">
      <alignment horizontal="right" vertical="center"/>
    </xf>
    <xf numFmtId="43" fontId="10" fillId="2" borderId="0" xfId="0" applyNumberFormat="1" applyFont="1" applyFill="1" applyBorder="1" applyAlignment="1">
      <alignment horizontal="right" vertical="center"/>
    </xf>
    <xf numFmtId="0" fontId="9" fillId="0" borderId="0" xfId="0" applyFont="1" applyAlignment="1">
      <alignment horizontal="center" wrapText="1"/>
    </xf>
    <xf numFmtId="0" fontId="3" fillId="3" borderId="2" xfId="0" applyFont="1" applyFill="1" applyBorder="1" applyAlignment="1">
      <alignment vertical="center" wrapText="1"/>
    </xf>
    <xf numFmtId="0" fontId="4" fillId="0" borderId="8" xfId="0" applyFont="1" applyFill="1" applyBorder="1" applyAlignment="1">
      <alignment horizontal="center" vertical="center" wrapText="1" readingOrder="1"/>
    </xf>
    <xf numFmtId="0" fontId="7" fillId="0" borderId="2" xfId="0" applyFont="1" applyBorder="1" applyAlignment="1">
      <alignment horizontal="center" vertical="center" wrapText="1" readingOrder="1"/>
    </xf>
    <xf numFmtId="0" fontId="7" fillId="0" borderId="9" xfId="0" applyFont="1" applyBorder="1" applyAlignment="1">
      <alignment horizontal="center" vertical="center" wrapText="1" readingOrder="1"/>
    </xf>
    <xf numFmtId="0" fontId="1" fillId="0" borderId="12" xfId="0" applyFont="1" applyBorder="1" applyAlignment="1">
      <alignment horizontal="center" vertical="center" wrapText="1" readingOrder="1"/>
    </xf>
    <xf numFmtId="0" fontId="1" fillId="0" borderId="1" xfId="0" applyFont="1" applyBorder="1" applyAlignment="1">
      <alignment horizontal="center" vertical="center" wrapText="1" readingOrder="1"/>
    </xf>
    <xf numFmtId="0" fontId="3" fillId="4" borderId="2" xfId="0" applyFont="1" applyFill="1" applyBorder="1" applyAlignment="1">
      <alignment vertical="center" wrapText="1" readingOrder="1"/>
    </xf>
    <xf numFmtId="0" fontId="3" fillId="3" borderId="2" xfId="0" applyFont="1" applyFill="1" applyBorder="1" applyAlignment="1">
      <alignment vertical="center" wrapText="1" readingOrder="1"/>
    </xf>
    <xf numFmtId="0" fontId="4" fillId="0" borderId="8"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9" xfId="0" applyFont="1" applyBorder="1" applyAlignment="1">
      <alignment horizontal="center" vertical="center" wrapText="1"/>
    </xf>
    <xf numFmtId="0" fontId="4" fillId="0" borderId="10" xfId="0" applyFont="1" applyFill="1" applyBorder="1" applyAlignment="1">
      <alignment horizontal="center" vertical="center" wrapText="1" readingOrder="1"/>
    </xf>
    <xf numFmtId="0" fontId="7" fillId="0" borderId="0" xfId="0" applyFont="1" applyBorder="1" applyAlignment="1">
      <alignment horizontal="center" vertical="center" wrapText="1" readingOrder="1"/>
    </xf>
    <xf numFmtId="0" fontId="7" fillId="0" borderId="7" xfId="0" applyFont="1" applyBorder="1" applyAlignment="1">
      <alignment horizontal="center" vertical="center" wrapText="1" readingOrder="1"/>
    </xf>
    <xf numFmtId="0" fontId="3" fillId="0" borderId="8" xfId="0" applyFont="1" applyFill="1" applyBorder="1" applyAlignment="1">
      <alignment horizontal="center" vertical="center" wrapText="1" readingOrder="1"/>
    </xf>
    <xf numFmtId="0" fontId="0" fillId="0" borderId="2" xfId="0" applyBorder="1" applyAlignment="1">
      <alignment horizontal="center" vertical="center" wrapText="1"/>
    </xf>
    <xf numFmtId="0" fontId="0" fillId="0" borderId="9" xfId="0" applyBorder="1" applyAlignment="1">
      <alignment horizontal="center" vertical="center" wrapText="1"/>
    </xf>
    <xf numFmtId="0" fontId="9" fillId="0" borderId="0" xfId="0" applyFont="1"/>
    <xf numFmtId="0" fontId="0" fillId="0" borderId="0" xfId="0" applyAlignment="1">
      <alignment horizontal="right"/>
    </xf>
    <xf numFmtId="0" fontId="6" fillId="0" borderId="0" xfId="0" applyFont="1" applyAlignment="1">
      <alignment horizontal="right" wrapText="1"/>
    </xf>
    <xf numFmtId="43" fontId="0" fillId="0" borderId="0" xfId="1" applyFont="1" applyAlignment="1">
      <alignment horizontal="right"/>
    </xf>
    <xf numFmtId="43" fontId="0" fillId="0" borderId="16" xfId="1" applyFont="1" applyBorder="1" applyAlignment="1">
      <alignment horizontal="right"/>
    </xf>
    <xf numFmtId="0" fontId="12" fillId="0" borderId="0" xfId="0" applyFont="1" applyAlignment="1">
      <alignment horizontal="center"/>
    </xf>
  </cellXfs>
  <cellStyles count="3">
    <cellStyle name="Comma" xfId="1" builtinId="3"/>
    <cellStyle name="Normal" xfId="0" builtinId="0"/>
    <cellStyle name="Normal 3"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9"/>
  <sheetViews>
    <sheetView zoomScaleNormal="100" workbookViewId="0">
      <selection sqref="A1:E2"/>
    </sheetView>
  </sheetViews>
  <sheetFormatPr defaultRowHeight="12.75" x14ac:dyDescent="0.2"/>
  <cols>
    <col min="1" max="1" width="23.85546875" style="15" customWidth="1"/>
    <col min="2" max="2" width="23.140625" style="2" customWidth="1"/>
    <col min="3" max="3" width="35.28515625" style="2" customWidth="1"/>
    <col min="4" max="4" width="27.140625" style="2" customWidth="1"/>
    <col min="5" max="5" width="28.140625" style="2" customWidth="1"/>
    <col min="6" max="16384" width="9.140625" style="2"/>
  </cols>
  <sheetData>
    <row r="1" spans="1:10" s="6" customFormat="1" ht="36" customHeight="1" x14ac:dyDescent="0.2">
      <c r="A1" s="83" t="s">
        <v>31</v>
      </c>
      <c r="B1" s="137" t="s">
        <v>35</v>
      </c>
      <c r="C1" s="138"/>
      <c r="D1" s="84"/>
      <c r="E1" s="78"/>
    </row>
    <row r="2" spans="1:10" s="6" customFormat="1" ht="35.25" customHeight="1" x14ac:dyDescent="0.2">
      <c r="A2" s="85" t="s">
        <v>23</v>
      </c>
      <c r="B2" s="97" t="s">
        <v>36</v>
      </c>
      <c r="C2" s="79" t="s">
        <v>24</v>
      </c>
      <c r="D2" s="97" t="s">
        <v>37</v>
      </c>
      <c r="E2" s="86"/>
    </row>
    <row r="3" spans="1:10" s="6" customFormat="1" ht="35.25" customHeight="1" x14ac:dyDescent="0.2">
      <c r="A3" s="134" t="s">
        <v>30</v>
      </c>
      <c r="B3" s="135"/>
      <c r="C3" s="135"/>
      <c r="D3" s="135"/>
      <c r="E3" s="136"/>
    </row>
    <row r="4" spans="1:10" s="7" customFormat="1" ht="31.5" customHeight="1" x14ac:dyDescent="0.2">
      <c r="A4" s="64" t="s">
        <v>0</v>
      </c>
      <c r="B4" s="139" t="s">
        <v>1</v>
      </c>
      <c r="C4" s="139"/>
      <c r="D4" s="8"/>
      <c r="E4" s="22"/>
    </row>
    <row r="5" spans="1:10" s="127" customFormat="1" ht="25.5" x14ac:dyDescent="0.2">
      <c r="A5" s="23" t="s">
        <v>2</v>
      </c>
      <c r="B5" s="125" t="s">
        <v>28</v>
      </c>
      <c r="C5" s="125" t="s">
        <v>27</v>
      </c>
      <c r="D5" s="125" t="s">
        <v>26</v>
      </c>
      <c r="E5" s="126" t="s">
        <v>5</v>
      </c>
    </row>
    <row r="6" spans="1:10" x14ac:dyDescent="0.2">
      <c r="A6" s="25"/>
      <c r="B6" s="14"/>
      <c r="C6" s="14"/>
      <c r="D6" s="14"/>
      <c r="E6" s="26"/>
    </row>
    <row r="7" spans="1:10" ht="13.5" thickBot="1" x14ac:dyDescent="0.25">
      <c r="A7" s="93"/>
      <c r="B7" s="128" t="s">
        <v>183</v>
      </c>
      <c r="C7" s="14"/>
      <c r="D7" s="14"/>
      <c r="E7" s="26"/>
    </row>
    <row r="8" spans="1:10" ht="13.5" thickTop="1" x14ac:dyDescent="0.2">
      <c r="A8" s="25"/>
      <c r="B8" s="14"/>
      <c r="C8" s="14"/>
      <c r="D8" s="14"/>
      <c r="E8" s="26"/>
    </row>
    <row r="9" spans="1:10" ht="12" customHeight="1" x14ac:dyDescent="0.2">
      <c r="A9" s="25"/>
      <c r="B9" s="14"/>
      <c r="C9" s="14"/>
      <c r="D9" s="14"/>
      <c r="E9" s="26"/>
    </row>
    <row r="10" spans="1:10" s="7" customFormat="1" ht="31.5" customHeight="1" x14ac:dyDescent="0.2">
      <c r="A10" s="63" t="s">
        <v>0</v>
      </c>
      <c r="B10" s="139" t="s">
        <v>25</v>
      </c>
      <c r="C10" s="139"/>
      <c r="D10" s="9"/>
      <c r="E10" s="27"/>
    </row>
    <row r="11" spans="1:10" s="6" customFormat="1" x14ac:dyDescent="0.2">
      <c r="A11" s="23" t="s">
        <v>2</v>
      </c>
      <c r="B11" s="3" t="s">
        <v>28</v>
      </c>
      <c r="C11" s="3" t="s">
        <v>182</v>
      </c>
      <c r="D11" s="3" t="s">
        <v>12</v>
      </c>
      <c r="E11" s="24" t="s">
        <v>5</v>
      </c>
    </row>
    <row r="12" spans="1:10" ht="25.5" x14ac:dyDescent="0.2">
      <c r="A12" s="114" t="s">
        <v>129</v>
      </c>
      <c r="B12" s="105">
        <v>1349.48</v>
      </c>
      <c r="C12" s="106" t="s">
        <v>130</v>
      </c>
      <c r="D12" s="106" t="s">
        <v>83</v>
      </c>
      <c r="E12" s="115" t="s">
        <v>84</v>
      </c>
    </row>
    <row r="13" spans="1:10" ht="25.5" x14ac:dyDescent="0.2">
      <c r="A13" s="117" t="s">
        <v>129</v>
      </c>
      <c r="B13" s="118">
        <v>593.69000000000005</v>
      </c>
      <c r="C13" s="118" t="s">
        <v>175</v>
      </c>
      <c r="D13" s="118" t="s">
        <v>46</v>
      </c>
      <c r="E13" s="119" t="s">
        <v>84</v>
      </c>
      <c r="G13" s="132"/>
      <c r="H13" s="132"/>
      <c r="I13" s="132"/>
      <c r="J13" s="132"/>
    </row>
    <row r="14" spans="1:10" ht="25.5" x14ac:dyDescent="0.2">
      <c r="A14" s="117" t="s">
        <v>129</v>
      </c>
      <c r="B14" s="92">
        <v>71.52</v>
      </c>
      <c r="C14" s="14" t="s">
        <v>148</v>
      </c>
      <c r="D14" s="92" t="s">
        <v>39</v>
      </c>
      <c r="E14" s="119" t="s">
        <v>84</v>
      </c>
    </row>
    <row r="15" spans="1:10" x14ac:dyDescent="0.2">
      <c r="A15" s="99"/>
      <c r="B15" s="14"/>
      <c r="C15" s="14"/>
      <c r="D15" s="14"/>
      <c r="E15" s="26"/>
    </row>
    <row r="16" spans="1:10" ht="13.5" thickBot="1" x14ac:dyDescent="0.25">
      <c r="A16" s="25"/>
      <c r="B16" s="94">
        <f>SUM(B12:B15)</f>
        <v>2014.69</v>
      </c>
      <c r="C16" s="14"/>
      <c r="D16" s="14"/>
      <c r="E16" s="26"/>
    </row>
    <row r="17" spans="1:5" ht="13.5" thickTop="1" x14ac:dyDescent="0.2">
      <c r="A17" s="25"/>
      <c r="B17" s="14"/>
      <c r="C17" s="14"/>
      <c r="D17" s="14"/>
      <c r="E17" s="26"/>
    </row>
    <row r="18" spans="1:5" s="7" customFormat="1" ht="31.5" customHeight="1" x14ac:dyDescent="0.2">
      <c r="A18" s="65" t="s">
        <v>7</v>
      </c>
      <c r="B18" s="140" t="s">
        <v>1</v>
      </c>
      <c r="C18" s="140"/>
      <c r="D18" s="13"/>
      <c r="E18" s="28"/>
    </row>
    <row r="19" spans="1:5" s="127" customFormat="1" ht="25.5" customHeight="1" x14ac:dyDescent="0.2">
      <c r="A19" s="23" t="s">
        <v>2</v>
      </c>
      <c r="B19" s="125" t="s">
        <v>28</v>
      </c>
      <c r="C19" s="125" t="s">
        <v>8</v>
      </c>
      <c r="D19" s="125" t="s">
        <v>4</v>
      </c>
      <c r="E19" s="126" t="s">
        <v>5</v>
      </c>
    </row>
    <row r="20" spans="1:5" x14ac:dyDescent="0.2">
      <c r="A20" s="25"/>
      <c r="B20" s="14"/>
      <c r="C20" s="14"/>
      <c r="D20" s="14"/>
      <c r="E20" s="26"/>
    </row>
    <row r="21" spans="1:5" ht="13.5" thickBot="1" x14ac:dyDescent="0.25">
      <c r="A21" s="93"/>
      <c r="B21" s="128" t="s">
        <v>183</v>
      </c>
      <c r="C21" s="14"/>
      <c r="D21" s="14"/>
      <c r="E21" s="26"/>
    </row>
    <row r="22" spans="1:5" ht="13.5" thickTop="1" x14ac:dyDescent="0.2">
      <c r="A22" s="25"/>
      <c r="B22" s="14"/>
      <c r="C22" s="14"/>
      <c r="D22" s="14"/>
      <c r="E22" s="26"/>
    </row>
    <row r="23" spans="1:5" x14ac:dyDescent="0.2">
      <c r="A23" s="25"/>
      <c r="B23" s="14"/>
      <c r="C23" s="14"/>
      <c r="D23" s="14"/>
      <c r="E23" s="26"/>
    </row>
    <row r="24" spans="1:5" s="7" customFormat="1" ht="30" customHeight="1" x14ac:dyDescent="0.2">
      <c r="A24" s="29" t="s">
        <v>9</v>
      </c>
      <c r="B24" s="133" t="s">
        <v>6</v>
      </c>
      <c r="C24" s="133"/>
      <c r="D24" s="5"/>
      <c r="E24" s="30"/>
    </row>
    <row r="25" spans="1:5" s="6" customFormat="1" x14ac:dyDescent="0.2">
      <c r="A25" s="107" t="s">
        <v>2</v>
      </c>
      <c r="B25" s="108" t="s">
        <v>28</v>
      </c>
      <c r="C25" s="108" t="s">
        <v>182</v>
      </c>
      <c r="D25" s="108" t="s">
        <v>12</v>
      </c>
      <c r="E25" s="109" t="s">
        <v>5</v>
      </c>
    </row>
    <row r="26" spans="1:5" s="6" customFormat="1" ht="63.75" x14ac:dyDescent="0.2">
      <c r="A26" s="114" t="s">
        <v>132</v>
      </c>
      <c r="B26" s="105">
        <v>137.44</v>
      </c>
      <c r="C26" s="106" t="s">
        <v>107</v>
      </c>
      <c r="D26" s="106" t="s">
        <v>55</v>
      </c>
      <c r="E26" s="115" t="s">
        <v>53</v>
      </c>
    </row>
    <row r="27" spans="1:5" s="6" customFormat="1" ht="38.25" x14ac:dyDescent="0.2">
      <c r="A27" s="114">
        <v>42198</v>
      </c>
      <c r="B27" s="105">
        <v>464.54</v>
      </c>
      <c r="C27" s="106" t="s">
        <v>91</v>
      </c>
      <c r="D27" s="106" t="s">
        <v>83</v>
      </c>
      <c r="E27" s="115" t="s">
        <v>40</v>
      </c>
    </row>
    <row r="28" spans="1:5" s="6" customFormat="1" ht="38.25" x14ac:dyDescent="0.2">
      <c r="A28" s="114">
        <v>42200</v>
      </c>
      <c r="B28" s="105">
        <v>85.1</v>
      </c>
      <c r="C28" s="106" t="s">
        <v>69</v>
      </c>
      <c r="D28" s="106" t="s">
        <v>50</v>
      </c>
      <c r="E28" s="115" t="s">
        <v>40</v>
      </c>
    </row>
    <row r="29" spans="1:5" s="6" customFormat="1" ht="63.75" x14ac:dyDescent="0.2">
      <c r="A29" s="114">
        <v>42212</v>
      </c>
      <c r="B29" s="105">
        <v>152.34</v>
      </c>
      <c r="C29" s="106" t="s">
        <v>143</v>
      </c>
      <c r="D29" s="106" t="s">
        <v>46</v>
      </c>
      <c r="E29" s="115" t="s">
        <v>40</v>
      </c>
    </row>
    <row r="30" spans="1:5" s="6" customFormat="1" ht="38.25" x14ac:dyDescent="0.2">
      <c r="A30" s="114">
        <v>42216</v>
      </c>
      <c r="B30" s="105">
        <v>403.03</v>
      </c>
      <c r="C30" s="106" t="s">
        <v>92</v>
      </c>
      <c r="D30" s="106" t="s">
        <v>83</v>
      </c>
      <c r="E30" s="115" t="s">
        <v>40</v>
      </c>
    </row>
    <row r="31" spans="1:5" s="6" customFormat="1" ht="38.25" x14ac:dyDescent="0.2">
      <c r="A31" s="114">
        <v>42226</v>
      </c>
      <c r="B31" s="105">
        <v>326.27</v>
      </c>
      <c r="C31" s="106" t="s">
        <v>87</v>
      </c>
      <c r="D31" s="106" t="s">
        <v>83</v>
      </c>
      <c r="E31" s="115" t="s">
        <v>79</v>
      </c>
    </row>
    <row r="32" spans="1:5" s="6" customFormat="1" ht="38.25" x14ac:dyDescent="0.2">
      <c r="A32" s="114">
        <v>42241</v>
      </c>
      <c r="B32" s="105">
        <v>445.21</v>
      </c>
      <c r="C32" s="106" t="s">
        <v>90</v>
      </c>
      <c r="D32" s="106" t="s">
        <v>83</v>
      </c>
      <c r="E32" s="115" t="s">
        <v>40</v>
      </c>
    </row>
    <row r="33" spans="1:5" s="6" customFormat="1" ht="63.75" x14ac:dyDescent="0.2">
      <c r="A33" s="103">
        <v>42241</v>
      </c>
      <c r="B33" s="102">
        <v>70.099999999999994</v>
      </c>
      <c r="C33" s="101" t="s">
        <v>89</v>
      </c>
      <c r="D33" s="101" t="s">
        <v>50</v>
      </c>
      <c r="E33" s="110" t="s">
        <v>40</v>
      </c>
    </row>
    <row r="34" spans="1:5" s="92" customFormat="1" ht="38.25" x14ac:dyDescent="0.2">
      <c r="A34" s="103">
        <v>42241</v>
      </c>
      <c r="B34" s="102">
        <v>22</v>
      </c>
      <c r="C34" s="101" t="s">
        <v>93</v>
      </c>
      <c r="D34" s="101" t="s">
        <v>34</v>
      </c>
      <c r="E34" s="110" t="s">
        <v>38</v>
      </c>
    </row>
    <row r="35" spans="1:5" s="92" customFormat="1" ht="51" x14ac:dyDescent="0.2">
      <c r="A35" s="100" t="s">
        <v>80</v>
      </c>
      <c r="B35" s="102">
        <v>436.97</v>
      </c>
      <c r="C35" s="101" t="s">
        <v>97</v>
      </c>
      <c r="D35" s="101" t="s">
        <v>83</v>
      </c>
      <c r="E35" s="110" t="s">
        <v>40</v>
      </c>
    </row>
    <row r="36" spans="1:5" s="92" customFormat="1" ht="76.5" x14ac:dyDescent="0.2">
      <c r="A36" s="100" t="s">
        <v>80</v>
      </c>
      <c r="B36" s="102">
        <v>109.3</v>
      </c>
      <c r="C36" s="101" t="s">
        <v>70</v>
      </c>
      <c r="D36" s="101" t="s">
        <v>50</v>
      </c>
      <c r="E36" s="110" t="s">
        <v>40</v>
      </c>
    </row>
    <row r="37" spans="1:5" s="92" customFormat="1" ht="51" x14ac:dyDescent="0.2">
      <c r="A37" s="103">
        <v>42247</v>
      </c>
      <c r="B37" s="102">
        <v>28.5</v>
      </c>
      <c r="C37" s="101" t="s">
        <v>95</v>
      </c>
      <c r="D37" s="101" t="s">
        <v>39</v>
      </c>
      <c r="E37" s="110" t="s">
        <v>40</v>
      </c>
    </row>
    <row r="38" spans="1:5" s="92" customFormat="1" ht="63.75" x14ac:dyDescent="0.2">
      <c r="A38" s="100" t="s">
        <v>80</v>
      </c>
      <c r="B38" s="102">
        <v>172.91</v>
      </c>
      <c r="C38" s="116" t="s">
        <v>147</v>
      </c>
      <c r="D38" s="101" t="s">
        <v>55</v>
      </c>
      <c r="E38" s="110" t="s">
        <v>40</v>
      </c>
    </row>
    <row r="39" spans="1:5" s="92" customFormat="1" ht="63.75" x14ac:dyDescent="0.2">
      <c r="A39" s="103">
        <v>42248</v>
      </c>
      <c r="B39" s="102">
        <v>28</v>
      </c>
      <c r="C39" s="101" t="s">
        <v>94</v>
      </c>
      <c r="D39" s="101" t="s">
        <v>34</v>
      </c>
      <c r="E39" s="110" t="s">
        <v>38</v>
      </c>
    </row>
    <row r="40" spans="1:5" s="92" customFormat="1" ht="51" x14ac:dyDescent="0.2">
      <c r="A40" s="103">
        <v>42248</v>
      </c>
      <c r="B40" s="102">
        <v>9</v>
      </c>
      <c r="C40" s="101" t="s">
        <v>96</v>
      </c>
      <c r="D40" s="101" t="s">
        <v>39</v>
      </c>
      <c r="E40" s="110" t="s">
        <v>40</v>
      </c>
    </row>
    <row r="41" spans="1:5" s="92" customFormat="1" ht="25.5" x14ac:dyDescent="0.2">
      <c r="A41" s="103" t="s">
        <v>131</v>
      </c>
      <c r="B41" s="102">
        <v>200.57</v>
      </c>
      <c r="C41" s="101" t="s">
        <v>149</v>
      </c>
      <c r="D41" s="101" t="s">
        <v>55</v>
      </c>
      <c r="E41" s="110" t="s">
        <v>41</v>
      </c>
    </row>
    <row r="42" spans="1:5" s="92" customFormat="1" ht="25.5" x14ac:dyDescent="0.2">
      <c r="A42" s="103">
        <v>42276</v>
      </c>
      <c r="B42" s="102">
        <v>20</v>
      </c>
      <c r="C42" s="101" t="s">
        <v>85</v>
      </c>
      <c r="D42" s="101" t="s">
        <v>39</v>
      </c>
      <c r="E42" s="110" t="s">
        <v>41</v>
      </c>
    </row>
    <row r="43" spans="1:5" s="92" customFormat="1" ht="25.5" x14ac:dyDescent="0.2">
      <c r="A43" s="103">
        <v>42277</v>
      </c>
      <c r="B43" s="102">
        <v>14.4</v>
      </c>
      <c r="C43" s="101" t="s">
        <v>86</v>
      </c>
      <c r="D43" s="101" t="s">
        <v>39</v>
      </c>
      <c r="E43" s="110" t="s">
        <v>41</v>
      </c>
    </row>
    <row r="44" spans="1:5" s="92" customFormat="1" ht="51" x14ac:dyDescent="0.2">
      <c r="A44" s="103">
        <v>42277</v>
      </c>
      <c r="B44" s="102">
        <v>114.6</v>
      </c>
      <c r="C44" s="101" t="s">
        <v>150</v>
      </c>
      <c r="D44" s="101" t="s">
        <v>39</v>
      </c>
      <c r="E44" s="110" t="s">
        <v>41</v>
      </c>
    </row>
    <row r="45" spans="1:5" s="92" customFormat="1" ht="51" x14ac:dyDescent="0.2">
      <c r="A45" s="103">
        <v>42282</v>
      </c>
      <c r="B45" s="102">
        <v>339.77</v>
      </c>
      <c r="C45" s="101" t="s">
        <v>97</v>
      </c>
      <c r="D45" s="101" t="s">
        <v>83</v>
      </c>
      <c r="E45" s="110" t="s">
        <v>40</v>
      </c>
    </row>
    <row r="46" spans="1:5" s="92" customFormat="1" ht="51" x14ac:dyDescent="0.2">
      <c r="A46" s="103">
        <v>42282</v>
      </c>
      <c r="B46" s="102">
        <v>71.7</v>
      </c>
      <c r="C46" s="101" t="s">
        <v>98</v>
      </c>
      <c r="D46" s="101" t="s">
        <v>50</v>
      </c>
      <c r="E46" s="110" t="s">
        <v>40</v>
      </c>
    </row>
    <row r="47" spans="1:5" s="92" customFormat="1" ht="63.75" x14ac:dyDescent="0.2">
      <c r="A47" s="103">
        <v>42282</v>
      </c>
      <c r="B47" s="102">
        <v>22</v>
      </c>
      <c r="C47" s="101" t="s">
        <v>99</v>
      </c>
      <c r="D47" s="101" t="s">
        <v>34</v>
      </c>
      <c r="E47" s="110" t="s">
        <v>38</v>
      </c>
    </row>
    <row r="48" spans="1:5" s="92" customFormat="1" ht="38.25" x14ac:dyDescent="0.2">
      <c r="A48" s="103">
        <v>42285</v>
      </c>
      <c r="B48" s="102">
        <v>253.01</v>
      </c>
      <c r="C48" s="101" t="s">
        <v>87</v>
      </c>
      <c r="D48" s="101" t="s">
        <v>83</v>
      </c>
      <c r="E48" s="110" t="s">
        <v>79</v>
      </c>
    </row>
    <row r="49" spans="1:5" s="92" customFormat="1" ht="38.25" x14ac:dyDescent="0.2">
      <c r="A49" s="103">
        <v>42285</v>
      </c>
      <c r="B49" s="102">
        <v>22</v>
      </c>
      <c r="C49" s="101" t="s">
        <v>100</v>
      </c>
      <c r="D49" s="101" t="s">
        <v>34</v>
      </c>
      <c r="E49" s="110" t="s">
        <v>38</v>
      </c>
    </row>
    <row r="50" spans="1:5" s="92" customFormat="1" ht="38.25" x14ac:dyDescent="0.2">
      <c r="A50" s="103">
        <v>42289</v>
      </c>
      <c r="B50" s="102">
        <v>210.72</v>
      </c>
      <c r="C50" s="101" t="s">
        <v>87</v>
      </c>
      <c r="D50" s="101" t="s">
        <v>83</v>
      </c>
      <c r="E50" s="110" t="s">
        <v>79</v>
      </c>
    </row>
    <row r="51" spans="1:5" s="92" customFormat="1" ht="51" x14ac:dyDescent="0.2">
      <c r="A51" s="103">
        <v>42289</v>
      </c>
      <c r="B51" s="104">
        <v>22.2</v>
      </c>
      <c r="C51" s="101" t="s">
        <v>71</v>
      </c>
      <c r="D51" s="101" t="s">
        <v>50</v>
      </c>
      <c r="E51" s="110" t="s">
        <v>79</v>
      </c>
    </row>
    <row r="52" spans="1:5" s="92" customFormat="1" ht="38.25" x14ac:dyDescent="0.2">
      <c r="A52" s="103">
        <v>42289</v>
      </c>
      <c r="B52" s="102">
        <v>22</v>
      </c>
      <c r="C52" s="101" t="s">
        <v>101</v>
      </c>
      <c r="D52" s="101" t="s">
        <v>34</v>
      </c>
      <c r="E52" s="110" t="s">
        <v>38</v>
      </c>
    </row>
    <row r="53" spans="1:5" s="92" customFormat="1" ht="38.25" x14ac:dyDescent="0.2">
      <c r="A53" s="103">
        <v>42292</v>
      </c>
      <c r="B53" s="102">
        <v>246.99</v>
      </c>
      <c r="C53" s="101" t="s">
        <v>88</v>
      </c>
      <c r="D53" s="101" t="s">
        <v>83</v>
      </c>
      <c r="E53" s="110" t="s">
        <v>40</v>
      </c>
    </row>
    <row r="54" spans="1:5" s="92" customFormat="1" ht="51" x14ac:dyDescent="0.2">
      <c r="A54" s="103">
        <v>42292</v>
      </c>
      <c r="B54" s="104">
        <v>69</v>
      </c>
      <c r="C54" s="101" t="s">
        <v>72</v>
      </c>
      <c r="D54" s="101" t="s">
        <v>50</v>
      </c>
      <c r="E54" s="110" t="s">
        <v>40</v>
      </c>
    </row>
    <row r="55" spans="1:5" s="92" customFormat="1" ht="38.25" x14ac:dyDescent="0.2">
      <c r="A55" s="103">
        <v>42292</v>
      </c>
      <c r="B55" s="102">
        <v>22</v>
      </c>
      <c r="C55" s="101" t="s">
        <v>42</v>
      </c>
      <c r="D55" s="101" t="s">
        <v>34</v>
      </c>
      <c r="E55" s="110" t="s">
        <v>38</v>
      </c>
    </row>
    <row r="56" spans="1:5" s="92" customFormat="1" ht="38.25" x14ac:dyDescent="0.2">
      <c r="A56" s="103">
        <v>42296</v>
      </c>
      <c r="B56" s="102">
        <v>329.14</v>
      </c>
      <c r="C56" s="101" t="s">
        <v>102</v>
      </c>
      <c r="D56" s="101" t="s">
        <v>83</v>
      </c>
      <c r="E56" s="110" t="s">
        <v>79</v>
      </c>
    </row>
    <row r="57" spans="1:5" s="92" customFormat="1" ht="51" x14ac:dyDescent="0.2">
      <c r="A57" s="103">
        <v>42296</v>
      </c>
      <c r="B57" s="104">
        <v>111</v>
      </c>
      <c r="C57" s="101" t="s">
        <v>73</v>
      </c>
      <c r="D57" s="101" t="s">
        <v>50</v>
      </c>
      <c r="E57" s="110" t="s">
        <v>79</v>
      </c>
    </row>
    <row r="58" spans="1:5" s="92" customFormat="1" ht="38.25" x14ac:dyDescent="0.2">
      <c r="A58" s="103">
        <v>42296</v>
      </c>
      <c r="B58" s="102">
        <v>22</v>
      </c>
      <c r="C58" s="101" t="s">
        <v>43</v>
      </c>
      <c r="D58" s="101" t="s">
        <v>34</v>
      </c>
      <c r="E58" s="110" t="s">
        <v>38</v>
      </c>
    </row>
    <row r="59" spans="1:5" s="92" customFormat="1" ht="25.5" x14ac:dyDescent="0.2">
      <c r="A59" s="103">
        <v>42298</v>
      </c>
      <c r="B59" s="102">
        <v>135</v>
      </c>
      <c r="C59" s="101" t="s">
        <v>144</v>
      </c>
      <c r="D59" s="101" t="s">
        <v>108</v>
      </c>
      <c r="E59" s="110" t="s">
        <v>38</v>
      </c>
    </row>
    <row r="60" spans="1:5" s="118" customFormat="1" ht="25.5" x14ac:dyDescent="0.2">
      <c r="A60" s="123" t="s">
        <v>133</v>
      </c>
      <c r="B60" s="104">
        <v>230.12</v>
      </c>
      <c r="C60" s="116" t="s">
        <v>180</v>
      </c>
      <c r="D60" s="116" t="s">
        <v>83</v>
      </c>
      <c r="E60" s="124" t="s">
        <v>54</v>
      </c>
    </row>
    <row r="61" spans="1:5" s="118" customFormat="1" ht="25.5" x14ac:dyDescent="0.2">
      <c r="A61" s="123" t="s">
        <v>133</v>
      </c>
      <c r="B61" s="104">
        <v>178.04</v>
      </c>
      <c r="C61" s="116" t="s">
        <v>181</v>
      </c>
      <c r="D61" s="116" t="s">
        <v>46</v>
      </c>
      <c r="E61" s="124" t="s">
        <v>54</v>
      </c>
    </row>
    <row r="62" spans="1:5" s="92" customFormat="1" ht="25.5" x14ac:dyDescent="0.2">
      <c r="A62" s="103" t="s">
        <v>134</v>
      </c>
      <c r="B62" s="102">
        <v>125.5</v>
      </c>
      <c r="C62" s="101" t="s">
        <v>104</v>
      </c>
      <c r="D62" s="101" t="s">
        <v>46</v>
      </c>
      <c r="E62" s="110" t="s">
        <v>41</v>
      </c>
    </row>
    <row r="63" spans="1:5" s="92" customFormat="1" ht="25.5" x14ac:dyDescent="0.2">
      <c r="A63" s="103">
        <v>42321</v>
      </c>
      <c r="B63" s="102">
        <v>9.75</v>
      </c>
      <c r="C63" s="101" t="s">
        <v>103</v>
      </c>
      <c r="D63" s="101" t="s">
        <v>39</v>
      </c>
      <c r="E63" s="110" t="s">
        <v>41</v>
      </c>
    </row>
    <row r="64" spans="1:5" s="92" customFormat="1" ht="38.25" x14ac:dyDescent="0.2">
      <c r="A64" s="103">
        <v>42324</v>
      </c>
      <c r="B64" s="102">
        <v>20.5</v>
      </c>
      <c r="C64" s="101" t="s">
        <v>135</v>
      </c>
      <c r="D64" s="101" t="s">
        <v>46</v>
      </c>
      <c r="E64" s="110" t="s">
        <v>41</v>
      </c>
    </row>
    <row r="65" spans="1:5" s="92" customFormat="1" ht="38.25" x14ac:dyDescent="0.2">
      <c r="A65" s="103" t="s">
        <v>136</v>
      </c>
      <c r="B65" s="102">
        <v>349.62</v>
      </c>
      <c r="C65" s="101" t="s">
        <v>105</v>
      </c>
      <c r="D65" s="101" t="s">
        <v>83</v>
      </c>
      <c r="E65" s="110" t="s">
        <v>79</v>
      </c>
    </row>
    <row r="66" spans="1:5" s="92" customFormat="1" ht="38.25" x14ac:dyDescent="0.2">
      <c r="A66" s="103">
        <v>42338</v>
      </c>
      <c r="B66" s="104">
        <v>66</v>
      </c>
      <c r="C66" s="101" t="s">
        <v>106</v>
      </c>
      <c r="D66" s="101" t="s">
        <v>50</v>
      </c>
      <c r="E66" s="110" t="s">
        <v>79</v>
      </c>
    </row>
    <row r="67" spans="1:5" s="92" customFormat="1" ht="38.25" x14ac:dyDescent="0.2">
      <c r="A67" s="103" t="s">
        <v>136</v>
      </c>
      <c r="B67" s="104">
        <v>309.43</v>
      </c>
      <c r="C67" s="101" t="s">
        <v>151</v>
      </c>
      <c r="D67" s="101" t="s">
        <v>55</v>
      </c>
      <c r="E67" s="110" t="s">
        <v>79</v>
      </c>
    </row>
    <row r="68" spans="1:5" s="92" customFormat="1" ht="38.25" x14ac:dyDescent="0.2">
      <c r="A68" s="103">
        <v>42352</v>
      </c>
      <c r="B68" s="102">
        <v>426.52</v>
      </c>
      <c r="C68" s="101" t="s">
        <v>87</v>
      </c>
      <c r="D68" s="101" t="s">
        <v>83</v>
      </c>
      <c r="E68" s="110" t="s">
        <v>79</v>
      </c>
    </row>
    <row r="69" spans="1:5" s="92" customFormat="1" ht="51" x14ac:dyDescent="0.2">
      <c r="A69" s="103">
        <v>42352</v>
      </c>
      <c r="B69" s="102">
        <v>32.6</v>
      </c>
      <c r="C69" s="101" t="s">
        <v>74</v>
      </c>
      <c r="D69" s="101" t="s">
        <v>50</v>
      </c>
      <c r="E69" s="110" t="s">
        <v>79</v>
      </c>
    </row>
    <row r="70" spans="1:5" s="92" customFormat="1" ht="38.25" x14ac:dyDescent="0.2">
      <c r="A70" s="103">
        <v>42352</v>
      </c>
      <c r="B70" s="102">
        <v>22</v>
      </c>
      <c r="C70" s="101" t="s">
        <v>101</v>
      </c>
      <c r="D70" s="101" t="s">
        <v>34</v>
      </c>
      <c r="E70" s="110" t="s">
        <v>38</v>
      </c>
    </row>
    <row r="71" spans="1:5" s="92" customFormat="1" ht="25.5" x14ac:dyDescent="0.2">
      <c r="A71" s="103">
        <v>42352</v>
      </c>
      <c r="B71" s="102">
        <v>4</v>
      </c>
      <c r="C71" s="101" t="s">
        <v>45</v>
      </c>
      <c r="D71" s="101" t="s">
        <v>34</v>
      </c>
      <c r="E71" s="110" t="s">
        <v>38</v>
      </c>
    </row>
    <row r="72" spans="1:5" s="92" customFormat="1" ht="25.5" x14ac:dyDescent="0.2">
      <c r="A72" s="103">
        <v>42352</v>
      </c>
      <c r="B72" s="102">
        <v>6</v>
      </c>
      <c r="C72" s="101" t="s">
        <v>45</v>
      </c>
      <c r="D72" s="101" t="s">
        <v>34</v>
      </c>
      <c r="E72" s="110" t="s">
        <v>38</v>
      </c>
    </row>
    <row r="73" spans="1:5" s="92" customFormat="1" ht="38.25" x14ac:dyDescent="0.2">
      <c r="A73" s="103">
        <v>42354</v>
      </c>
      <c r="B73" s="102">
        <v>43.6</v>
      </c>
      <c r="C73" s="101" t="s">
        <v>152</v>
      </c>
      <c r="D73" s="101" t="s">
        <v>39</v>
      </c>
      <c r="E73" s="110" t="s">
        <v>48</v>
      </c>
    </row>
    <row r="74" spans="1:5" s="92" customFormat="1" ht="38.25" x14ac:dyDescent="0.2">
      <c r="A74" s="103">
        <v>42354</v>
      </c>
      <c r="B74" s="102">
        <v>9.5</v>
      </c>
      <c r="C74" s="101" t="s">
        <v>153</v>
      </c>
      <c r="D74" s="101" t="s">
        <v>39</v>
      </c>
      <c r="E74" s="110" t="s">
        <v>41</v>
      </c>
    </row>
    <row r="75" spans="1:5" s="92" customFormat="1" ht="25.5" x14ac:dyDescent="0.2">
      <c r="A75" s="103">
        <v>42356</v>
      </c>
      <c r="B75" s="102">
        <v>37.5</v>
      </c>
      <c r="C75" s="101" t="s">
        <v>146</v>
      </c>
      <c r="D75" s="101" t="s">
        <v>44</v>
      </c>
      <c r="E75" s="110" t="s">
        <v>38</v>
      </c>
    </row>
    <row r="76" spans="1:5" s="92" customFormat="1" ht="25.5" x14ac:dyDescent="0.2">
      <c r="A76" s="103" t="s">
        <v>137</v>
      </c>
      <c r="B76" s="102">
        <v>115</v>
      </c>
      <c r="C76" s="101" t="s">
        <v>154</v>
      </c>
      <c r="D76" s="101" t="s">
        <v>46</v>
      </c>
      <c r="E76" s="110" t="s">
        <v>41</v>
      </c>
    </row>
    <row r="77" spans="1:5" s="92" customFormat="1" ht="25.5" x14ac:dyDescent="0.2">
      <c r="A77" s="103">
        <v>42368</v>
      </c>
      <c r="B77" s="102">
        <v>21</v>
      </c>
      <c r="C77" s="101" t="s">
        <v>49</v>
      </c>
      <c r="D77" s="101" t="s">
        <v>39</v>
      </c>
      <c r="E77" s="110" t="s">
        <v>47</v>
      </c>
    </row>
    <row r="78" spans="1:5" s="92" customFormat="1" ht="51" x14ac:dyDescent="0.2">
      <c r="A78" s="103">
        <v>42389</v>
      </c>
      <c r="B78" s="102">
        <v>38</v>
      </c>
      <c r="C78" s="101" t="s">
        <v>51</v>
      </c>
      <c r="D78" s="101" t="s">
        <v>39</v>
      </c>
      <c r="E78" s="110" t="s">
        <v>38</v>
      </c>
    </row>
    <row r="79" spans="1:5" s="92" customFormat="1" ht="38.25" x14ac:dyDescent="0.2">
      <c r="A79" s="103">
        <v>42410</v>
      </c>
      <c r="B79" s="102">
        <v>418.9</v>
      </c>
      <c r="C79" s="101" t="s">
        <v>145</v>
      </c>
      <c r="D79" s="101" t="s">
        <v>39</v>
      </c>
      <c r="E79" s="110" t="s">
        <v>38</v>
      </c>
    </row>
    <row r="80" spans="1:5" s="92" customFormat="1" ht="38.25" x14ac:dyDescent="0.2">
      <c r="A80" s="103">
        <v>42411</v>
      </c>
      <c r="B80" s="102">
        <v>56.6</v>
      </c>
      <c r="C80" s="101" t="s">
        <v>155</v>
      </c>
      <c r="D80" s="101" t="s">
        <v>39</v>
      </c>
      <c r="E80" s="110" t="s">
        <v>38</v>
      </c>
    </row>
    <row r="81" spans="1:5" s="92" customFormat="1" ht="38.25" x14ac:dyDescent="0.2">
      <c r="A81" s="103">
        <v>42415</v>
      </c>
      <c r="B81" s="102">
        <v>394.18</v>
      </c>
      <c r="C81" s="101" t="s">
        <v>87</v>
      </c>
      <c r="D81" s="101" t="s">
        <v>83</v>
      </c>
      <c r="E81" s="110" t="s">
        <v>79</v>
      </c>
    </row>
    <row r="82" spans="1:5" s="92" customFormat="1" ht="51" x14ac:dyDescent="0.2">
      <c r="A82" s="103">
        <v>42415</v>
      </c>
      <c r="B82" s="104">
        <v>17.5</v>
      </c>
      <c r="C82" s="101" t="s">
        <v>71</v>
      </c>
      <c r="D82" s="101" t="s">
        <v>50</v>
      </c>
      <c r="E82" s="110" t="s">
        <v>79</v>
      </c>
    </row>
    <row r="83" spans="1:5" s="92" customFormat="1" ht="38.25" x14ac:dyDescent="0.2">
      <c r="A83" s="103">
        <v>42415</v>
      </c>
      <c r="B83" s="102">
        <v>22</v>
      </c>
      <c r="C83" s="101" t="s">
        <v>101</v>
      </c>
      <c r="D83" s="101" t="s">
        <v>34</v>
      </c>
      <c r="E83" s="110" t="s">
        <v>38</v>
      </c>
    </row>
    <row r="84" spans="1:5" s="92" customFormat="1" ht="51" x14ac:dyDescent="0.2">
      <c r="A84" s="103" t="s">
        <v>138</v>
      </c>
      <c r="B84" s="102">
        <v>503.71</v>
      </c>
      <c r="C84" s="101" t="s">
        <v>115</v>
      </c>
      <c r="D84" s="101" t="s">
        <v>83</v>
      </c>
      <c r="E84" s="110" t="s">
        <v>40</v>
      </c>
    </row>
    <row r="85" spans="1:5" s="92" customFormat="1" ht="51" x14ac:dyDescent="0.2">
      <c r="A85" s="103">
        <v>42416</v>
      </c>
      <c r="B85" s="104">
        <v>33.700000000000003</v>
      </c>
      <c r="C85" s="101" t="s">
        <v>114</v>
      </c>
      <c r="D85" s="101" t="s">
        <v>50</v>
      </c>
      <c r="E85" s="110" t="s">
        <v>40</v>
      </c>
    </row>
    <row r="86" spans="1:5" s="92" customFormat="1" ht="51" x14ac:dyDescent="0.2">
      <c r="A86" s="103" t="s">
        <v>138</v>
      </c>
      <c r="B86" s="104">
        <v>683.09</v>
      </c>
      <c r="C86" s="101" t="s">
        <v>156</v>
      </c>
      <c r="D86" s="101" t="s">
        <v>55</v>
      </c>
      <c r="E86" s="110" t="s">
        <v>40</v>
      </c>
    </row>
    <row r="87" spans="1:5" s="92" customFormat="1" ht="38.25" x14ac:dyDescent="0.2">
      <c r="A87" s="103">
        <v>42417</v>
      </c>
      <c r="B87" s="102">
        <v>36</v>
      </c>
      <c r="C87" s="101" t="s">
        <v>113</v>
      </c>
      <c r="D87" s="101" t="s">
        <v>50</v>
      </c>
      <c r="E87" s="110" t="s">
        <v>40</v>
      </c>
    </row>
    <row r="88" spans="1:5" s="92" customFormat="1" ht="25.5" x14ac:dyDescent="0.2">
      <c r="A88" s="103">
        <v>42419</v>
      </c>
      <c r="B88" s="102">
        <v>25</v>
      </c>
      <c r="C88" s="101" t="s">
        <v>157</v>
      </c>
      <c r="D88" s="101" t="s">
        <v>39</v>
      </c>
      <c r="E88" s="110" t="s">
        <v>38</v>
      </c>
    </row>
    <row r="89" spans="1:5" s="92" customFormat="1" ht="25.5" x14ac:dyDescent="0.2">
      <c r="A89" s="103" t="s">
        <v>139</v>
      </c>
      <c r="B89" s="102">
        <v>31.4</v>
      </c>
      <c r="C89" s="101" t="s">
        <v>109</v>
      </c>
      <c r="D89" s="101" t="s">
        <v>39</v>
      </c>
      <c r="E89" s="110" t="s">
        <v>41</v>
      </c>
    </row>
    <row r="90" spans="1:5" s="92" customFormat="1" ht="38.25" x14ac:dyDescent="0.2">
      <c r="A90" s="103" t="s">
        <v>139</v>
      </c>
      <c r="B90" s="102">
        <v>138.54</v>
      </c>
      <c r="C90" s="101" t="s">
        <v>158</v>
      </c>
      <c r="D90" s="101" t="s">
        <v>55</v>
      </c>
      <c r="E90" s="110" t="s">
        <v>41</v>
      </c>
    </row>
    <row r="91" spans="1:5" s="92" customFormat="1" ht="38.25" x14ac:dyDescent="0.2">
      <c r="A91" s="103">
        <v>42424</v>
      </c>
      <c r="B91" s="102">
        <v>134</v>
      </c>
      <c r="C91" s="101" t="s">
        <v>118</v>
      </c>
      <c r="D91" s="101" t="s">
        <v>39</v>
      </c>
      <c r="E91" s="110" t="s">
        <v>53</v>
      </c>
    </row>
    <row r="92" spans="1:5" s="92" customFormat="1" ht="38.25" x14ac:dyDescent="0.2">
      <c r="A92" s="103" t="s">
        <v>140</v>
      </c>
      <c r="B92" s="102">
        <v>351.11</v>
      </c>
      <c r="C92" s="101" t="s">
        <v>159</v>
      </c>
      <c r="D92" s="101" t="s">
        <v>55</v>
      </c>
      <c r="E92" s="110" t="s">
        <v>53</v>
      </c>
    </row>
    <row r="93" spans="1:5" s="92" customFormat="1" ht="25.5" x14ac:dyDescent="0.2">
      <c r="A93" s="103">
        <v>42424</v>
      </c>
      <c r="B93" s="102">
        <v>20</v>
      </c>
      <c r="C93" s="101" t="s">
        <v>117</v>
      </c>
      <c r="D93" s="101" t="s">
        <v>34</v>
      </c>
      <c r="E93" s="110" t="s">
        <v>53</v>
      </c>
    </row>
    <row r="94" spans="1:5" s="92" customFormat="1" ht="25.5" x14ac:dyDescent="0.2">
      <c r="A94" s="103">
        <v>42425</v>
      </c>
      <c r="B94" s="102">
        <v>28.5</v>
      </c>
      <c r="C94" s="101" t="s">
        <v>116</v>
      </c>
      <c r="D94" s="101" t="s">
        <v>39</v>
      </c>
      <c r="E94" s="110" t="s">
        <v>52</v>
      </c>
    </row>
    <row r="95" spans="1:5" s="92" customFormat="1" ht="25.5" x14ac:dyDescent="0.2">
      <c r="A95" s="103" t="s">
        <v>141</v>
      </c>
      <c r="B95" s="102">
        <v>510.74</v>
      </c>
      <c r="C95" s="101" t="s">
        <v>119</v>
      </c>
      <c r="D95" s="101" t="s">
        <v>83</v>
      </c>
      <c r="E95" s="110" t="s">
        <v>54</v>
      </c>
    </row>
    <row r="96" spans="1:5" s="92" customFormat="1" ht="38.25" x14ac:dyDescent="0.2">
      <c r="A96" s="103">
        <v>42428</v>
      </c>
      <c r="B96" s="104">
        <v>83</v>
      </c>
      <c r="C96" s="101" t="s">
        <v>75</v>
      </c>
      <c r="D96" s="101" t="s">
        <v>50</v>
      </c>
      <c r="E96" s="110" t="s">
        <v>54</v>
      </c>
    </row>
    <row r="97" spans="1:5" s="92" customFormat="1" ht="25.5" x14ac:dyDescent="0.2">
      <c r="A97" s="103">
        <v>42428</v>
      </c>
      <c r="B97" s="102">
        <v>23</v>
      </c>
      <c r="C97" s="101" t="s">
        <v>120</v>
      </c>
      <c r="D97" s="101" t="s">
        <v>39</v>
      </c>
      <c r="E97" s="110" t="s">
        <v>54</v>
      </c>
    </row>
    <row r="98" spans="1:5" s="92" customFormat="1" ht="38.25" x14ac:dyDescent="0.2">
      <c r="A98" s="103" t="s">
        <v>141</v>
      </c>
      <c r="B98" s="102">
        <v>530</v>
      </c>
      <c r="C98" s="101" t="s">
        <v>110</v>
      </c>
      <c r="D98" s="101" t="s">
        <v>55</v>
      </c>
      <c r="E98" s="110" t="s">
        <v>54</v>
      </c>
    </row>
    <row r="99" spans="1:5" s="92" customFormat="1" ht="25.5" x14ac:dyDescent="0.2">
      <c r="A99" s="103">
        <v>42429</v>
      </c>
      <c r="B99" s="102">
        <v>88</v>
      </c>
      <c r="C99" s="101" t="s">
        <v>111</v>
      </c>
      <c r="D99" s="101" t="s">
        <v>39</v>
      </c>
      <c r="E99" s="110" t="s">
        <v>54</v>
      </c>
    </row>
    <row r="100" spans="1:5" s="92" customFormat="1" ht="38.25" x14ac:dyDescent="0.2">
      <c r="A100" s="103">
        <v>42433</v>
      </c>
      <c r="B100" s="102">
        <v>452.71</v>
      </c>
      <c r="C100" s="101" t="s">
        <v>121</v>
      </c>
      <c r="D100" s="101" t="s">
        <v>83</v>
      </c>
      <c r="E100" s="110" t="s">
        <v>79</v>
      </c>
    </row>
    <row r="101" spans="1:5" s="92" customFormat="1" ht="51" x14ac:dyDescent="0.2">
      <c r="A101" s="103">
        <v>42433</v>
      </c>
      <c r="B101" s="104">
        <v>94.2</v>
      </c>
      <c r="C101" s="101" t="s">
        <v>76</v>
      </c>
      <c r="D101" s="101" t="s">
        <v>50</v>
      </c>
      <c r="E101" s="110" t="s">
        <v>79</v>
      </c>
    </row>
    <row r="102" spans="1:5" s="92" customFormat="1" ht="38.25" x14ac:dyDescent="0.2">
      <c r="A102" s="103">
        <v>42433</v>
      </c>
      <c r="B102" s="102">
        <v>22</v>
      </c>
      <c r="C102" s="101" t="s">
        <v>112</v>
      </c>
      <c r="D102" s="101" t="s">
        <v>34</v>
      </c>
      <c r="E102" s="110" t="s">
        <v>38</v>
      </c>
    </row>
    <row r="103" spans="1:5" s="92" customFormat="1" ht="51" x14ac:dyDescent="0.2">
      <c r="A103" s="103" t="s">
        <v>142</v>
      </c>
      <c r="B103" s="102">
        <v>398.98</v>
      </c>
      <c r="C103" s="101" t="s">
        <v>160</v>
      </c>
      <c r="D103" s="101" t="s">
        <v>55</v>
      </c>
      <c r="E103" s="110" t="s">
        <v>41</v>
      </c>
    </row>
    <row r="104" spans="1:5" s="92" customFormat="1" ht="76.5" x14ac:dyDescent="0.2">
      <c r="A104" s="103">
        <v>42443</v>
      </c>
      <c r="B104" s="102">
        <v>310.10000000000002</v>
      </c>
      <c r="C104" s="101" t="s">
        <v>122</v>
      </c>
      <c r="D104" s="101" t="s">
        <v>83</v>
      </c>
      <c r="E104" s="110" t="s">
        <v>123</v>
      </c>
    </row>
    <row r="105" spans="1:5" s="92" customFormat="1" ht="51" x14ac:dyDescent="0.2">
      <c r="A105" s="103">
        <v>42443</v>
      </c>
      <c r="B105" s="104">
        <v>89.5</v>
      </c>
      <c r="C105" s="101" t="s">
        <v>77</v>
      </c>
      <c r="D105" s="101" t="s">
        <v>50</v>
      </c>
      <c r="E105" s="110" t="s">
        <v>79</v>
      </c>
    </row>
    <row r="106" spans="1:5" s="92" customFormat="1" ht="38.25" x14ac:dyDescent="0.2">
      <c r="A106" s="103">
        <v>42443</v>
      </c>
      <c r="B106" s="102">
        <v>394.05</v>
      </c>
      <c r="C106" s="101" t="s">
        <v>161</v>
      </c>
      <c r="D106" s="101" t="s">
        <v>39</v>
      </c>
      <c r="E106" s="110" t="s">
        <v>53</v>
      </c>
    </row>
    <row r="107" spans="1:5" s="92" customFormat="1" ht="38.25" x14ac:dyDescent="0.2">
      <c r="A107" s="103">
        <v>42444</v>
      </c>
      <c r="B107" s="102">
        <v>19.5</v>
      </c>
      <c r="C107" s="101" t="s">
        <v>56</v>
      </c>
      <c r="D107" s="101" t="s">
        <v>39</v>
      </c>
      <c r="E107" s="110" t="s">
        <v>53</v>
      </c>
    </row>
    <row r="108" spans="1:5" s="92" customFormat="1" ht="25.5" x14ac:dyDescent="0.2">
      <c r="A108" s="103">
        <v>42451</v>
      </c>
      <c r="B108" s="102">
        <v>18</v>
      </c>
      <c r="C108" s="101" t="s">
        <v>57</v>
      </c>
      <c r="D108" s="101" t="s">
        <v>50</v>
      </c>
      <c r="E108" s="110" t="s">
        <v>38</v>
      </c>
    </row>
    <row r="109" spans="1:5" s="92" customFormat="1" ht="25.5" x14ac:dyDescent="0.2">
      <c r="A109" s="103" t="s">
        <v>172</v>
      </c>
      <c r="B109" s="102">
        <v>204.04</v>
      </c>
      <c r="C109" s="101" t="s">
        <v>162</v>
      </c>
      <c r="D109" s="101" t="s">
        <v>124</v>
      </c>
      <c r="E109" s="110" t="s">
        <v>41</v>
      </c>
    </row>
    <row r="110" spans="1:5" s="92" customFormat="1" ht="25.5" x14ac:dyDescent="0.2">
      <c r="A110" s="103">
        <v>42465</v>
      </c>
      <c r="B110" s="102">
        <v>13.5</v>
      </c>
      <c r="C110" s="101" t="s">
        <v>163</v>
      </c>
      <c r="D110" s="101" t="s">
        <v>108</v>
      </c>
      <c r="E110" s="110" t="s">
        <v>41</v>
      </c>
    </row>
    <row r="111" spans="1:5" s="92" customFormat="1" ht="38.25" x14ac:dyDescent="0.2">
      <c r="A111" s="103">
        <v>42467</v>
      </c>
      <c r="B111" s="102">
        <v>497.37</v>
      </c>
      <c r="C111" s="101" t="s">
        <v>88</v>
      </c>
      <c r="D111" s="101" t="s">
        <v>83</v>
      </c>
      <c r="E111" s="110" t="s">
        <v>40</v>
      </c>
    </row>
    <row r="112" spans="1:5" s="92" customFormat="1" ht="38.25" x14ac:dyDescent="0.2">
      <c r="A112" s="103">
        <v>42467</v>
      </c>
      <c r="B112" s="102">
        <v>22</v>
      </c>
      <c r="C112" s="101" t="s">
        <v>58</v>
      </c>
      <c r="D112" s="101" t="s">
        <v>34</v>
      </c>
      <c r="E112" s="110" t="s">
        <v>38</v>
      </c>
    </row>
    <row r="113" spans="1:5" s="92" customFormat="1" ht="38.25" x14ac:dyDescent="0.2">
      <c r="A113" s="103" t="s">
        <v>173</v>
      </c>
      <c r="B113" s="102">
        <v>475.07</v>
      </c>
      <c r="C113" s="101" t="s">
        <v>87</v>
      </c>
      <c r="D113" s="116" t="s">
        <v>83</v>
      </c>
      <c r="E113" s="110" t="s">
        <v>79</v>
      </c>
    </row>
    <row r="114" spans="1:5" s="92" customFormat="1" ht="38.25" x14ac:dyDescent="0.2">
      <c r="A114" s="103" t="s">
        <v>173</v>
      </c>
      <c r="B114" s="102">
        <v>486.92</v>
      </c>
      <c r="C114" s="101" t="s">
        <v>164</v>
      </c>
      <c r="D114" s="116" t="s">
        <v>55</v>
      </c>
      <c r="E114" s="110" t="s">
        <v>79</v>
      </c>
    </row>
    <row r="115" spans="1:5" s="92" customFormat="1" ht="38.25" x14ac:dyDescent="0.2">
      <c r="A115" s="103">
        <v>42474</v>
      </c>
      <c r="B115" s="102">
        <v>576.96</v>
      </c>
      <c r="C115" s="101" t="s">
        <v>91</v>
      </c>
      <c r="D115" s="116" t="s">
        <v>83</v>
      </c>
      <c r="E115" s="110" t="s">
        <v>40</v>
      </c>
    </row>
    <row r="116" spans="1:5" s="92" customFormat="1" ht="51" x14ac:dyDescent="0.2">
      <c r="A116" s="103">
        <v>42474</v>
      </c>
      <c r="B116" s="102">
        <v>22</v>
      </c>
      <c r="C116" s="101" t="s">
        <v>125</v>
      </c>
      <c r="D116" s="101" t="s">
        <v>34</v>
      </c>
      <c r="E116" s="110" t="s">
        <v>38</v>
      </c>
    </row>
    <row r="117" spans="1:5" s="92" customFormat="1" ht="38.25" x14ac:dyDescent="0.2">
      <c r="A117" s="103" t="s">
        <v>81</v>
      </c>
      <c r="B117" s="102">
        <v>381.94</v>
      </c>
      <c r="C117" s="101" t="s">
        <v>126</v>
      </c>
      <c r="D117" s="101" t="s">
        <v>83</v>
      </c>
      <c r="E117" s="110" t="s">
        <v>40</v>
      </c>
    </row>
    <row r="118" spans="1:5" s="92" customFormat="1" ht="51" x14ac:dyDescent="0.2">
      <c r="A118" s="103" t="s">
        <v>81</v>
      </c>
      <c r="B118" s="102">
        <v>481.7</v>
      </c>
      <c r="C118" s="101" t="s">
        <v>165</v>
      </c>
      <c r="D118" s="101" t="s">
        <v>55</v>
      </c>
      <c r="E118" s="110" t="s">
        <v>40</v>
      </c>
    </row>
    <row r="119" spans="1:5" s="92" customFormat="1" ht="38.25" x14ac:dyDescent="0.2">
      <c r="A119" s="103">
        <v>42479</v>
      </c>
      <c r="B119" s="102">
        <v>11.9</v>
      </c>
      <c r="C119" s="101" t="s">
        <v>127</v>
      </c>
      <c r="D119" s="101" t="s">
        <v>39</v>
      </c>
      <c r="E119" s="110" t="s">
        <v>40</v>
      </c>
    </row>
    <row r="120" spans="1:5" s="92" customFormat="1" ht="25.5" x14ac:dyDescent="0.2">
      <c r="A120" s="103">
        <v>42479</v>
      </c>
      <c r="B120" s="102">
        <v>45</v>
      </c>
      <c r="C120" s="101" t="s">
        <v>60</v>
      </c>
      <c r="D120" s="101" t="s">
        <v>39</v>
      </c>
      <c r="E120" s="110" t="s">
        <v>40</v>
      </c>
    </row>
    <row r="121" spans="1:5" s="92" customFormat="1" ht="63.75" x14ac:dyDescent="0.2">
      <c r="A121" s="103">
        <v>42480</v>
      </c>
      <c r="B121" s="102">
        <v>40</v>
      </c>
      <c r="C121" s="101" t="s">
        <v>59</v>
      </c>
      <c r="D121" s="101" t="s">
        <v>34</v>
      </c>
      <c r="E121" s="110" t="s">
        <v>38</v>
      </c>
    </row>
    <row r="122" spans="1:5" s="92" customFormat="1" ht="51" x14ac:dyDescent="0.2">
      <c r="A122" s="103" t="s">
        <v>174</v>
      </c>
      <c r="B122" s="102">
        <v>331.39</v>
      </c>
      <c r="C122" s="101" t="s">
        <v>160</v>
      </c>
      <c r="D122" s="101" t="s">
        <v>55</v>
      </c>
      <c r="E122" s="110" t="s">
        <v>41</v>
      </c>
    </row>
    <row r="123" spans="1:5" s="92" customFormat="1" ht="38.25" x14ac:dyDescent="0.2">
      <c r="A123" s="103">
        <v>42494</v>
      </c>
      <c r="B123" s="102">
        <v>18.399999999999999</v>
      </c>
      <c r="C123" s="101" t="s">
        <v>61</v>
      </c>
      <c r="D123" s="101" t="s">
        <v>39</v>
      </c>
      <c r="E123" s="110" t="s">
        <v>41</v>
      </c>
    </row>
    <row r="124" spans="1:5" s="92" customFormat="1" ht="38.25" x14ac:dyDescent="0.2">
      <c r="A124" s="103" t="s">
        <v>166</v>
      </c>
      <c r="B124" s="102">
        <v>182.86</v>
      </c>
      <c r="C124" s="101" t="s">
        <v>167</v>
      </c>
      <c r="D124" s="101" t="s">
        <v>55</v>
      </c>
      <c r="E124" s="110" t="s">
        <v>128</v>
      </c>
    </row>
    <row r="125" spans="1:5" s="92" customFormat="1" ht="38.25" x14ac:dyDescent="0.2">
      <c r="A125" s="103">
        <v>42495</v>
      </c>
      <c r="B125" s="102">
        <v>60.4</v>
      </c>
      <c r="C125" s="101" t="s">
        <v>168</v>
      </c>
      <c r="D125" s="101" t="s">
        <v>39</v>
      </c>
      <c r="E125" s="110" t="s">
        <v>53</v>
      </c>
    </row>
    <row r="126" spans="1:5" s="92" customFormat="1" ht="38.25" x14ac:dyDescent="0.2">
      <c r="A126" s="103">
        <v>42495</v>
      </c>
      <c r="B126" s="102">
        <v>153</v>
      </c>
      <c r="C126" s="101" t="s">
        <v>169</v>
      </c>
      <c r="D126" s="101" t="s">
        <v>39</v>
      </c>
      <c r="E126" s="110" t="s">
        <v>52</v>
      </c>
    </row>
    <row r="127" spans="1:5" s="92" customFormat="1" ht="25.5" x14ac:dyDescent="0.2">
      <c r="A127" s="103">
        <v>42500</v>
      </c>
      <c r="B127" s="102">
        <v>23</v>
      </c>
      <c r="C127" s="101" t="s">
        <v>170</v>
      </c>
      <c r="D127" s="101" t="s">
        <v>44</v>
      </c>
      <c r="E127" s="110" t="s">
        <v>66</v>
      </c>
    </row>
    <row r="128" spans="1:5" s="92" customFormat="1" ht="25.5" x14ac:dyDescent="0.2">
      <c r="A128" s="103">
        <v>42510</v>
      </c>
      <c r="B128" s="102">
        <v>25</v>
      </c>
      <c r="C128" s="101" t="s">
        <v>171</v>
      </c>
      <c r="D128" s="101" t="s">
        <v>44</v>
      </c>
      <c r="E128" s="110" t="s">
        <v>38</v>
      </c>
    </row>
    <row r="129" spans="1:5" s="92" customFormat="1" ht="51" x14ac:dyDescent="0.2">
      <c r="A129" s="103">
        <v>42467</v>
      </c>
      <c r="B129" s="102">
        <v>29.5</v>
      </c>
      <c r="C129" s="101" t="s">
        <v>78</v>
      </c>
      <c r="D129" s="101" t="s">
        <v>50</v>
      </c>
      <c r="E129" s="110" t="s">
        <v>40</v>
      </c>
    </row>
    <row r="130" spans="1:5" s="92" customFormat="1" ht="89.25" x14ac:dyDescent="0.2">
      <c r="A130" s="100" t="s">
        <v>82</v>
      </c>
      <c r="B130" s="102">
        <v>76.5</v>
      </c>
      <c r="C130" s="101" t="s">
        <v>67</v>
      </c>
      <c r="D130" s="101" t="s">
        <v>50</v>
      </c>
      <c r="E130" s="110" t="s">
        <v>79</v>
      </c>
    </row>
    <row r="131" spans="1:5" s="92" customFormat="1" ht="89.25" x14ac:dyDescent="0.2">
      <c r="A131" s="100" t="s">
        <v>81</v>
      </c>
      <c r="B131" s="102">
        <v>117.8</v>
      </c>
      <c r="C131" s="101" t="s">
        <v>68</v>
      </c>
      <c r="D131" s="101" t="s">
        <v>50</v>
      </c>
      <c r="E131" s="110" t="s">
        <v>40</v>
      </c>
    </row>
    <row r="132" spans="1:5" s="14" customFormat="1" x14ac:dyDescent="0.2">
      <c r="A132" s="25"/>
      <c r="B132" s="95"/>
      <c r="E132" s="111"/>
    </row>
    <row r="133" spans="1:5" s="14" customFormat="1" ht="13.5" thickBot="1" x14ac:dyDescent="0.25">
      <c r="A133" s="25"/>
      <c r="B133" s="94">
        <f>SUM(B34:B132)</f>
        <v>15303.719999999998</v>
      </c>
      <c r="E133" s="111"/>
    </row>
    <row r="134" spans="1:5" s="14" customFormat="1" ht="16.5" customHeight="1" thickTop="1" x14ac:dyDescent="0.2">
      <c r="A134" s="25"/>
      <c r="E134" s="111"/>
    </row>
    <row r="135" spans="1:5" s="16" customFormat="1" ht="46.5" customHeight="1" x14ac:dyDescent="0.2">
      <c r="A135" s="66" t="s">
        <v>62</v>
      </c>
      <c r="B135" s="98">
        <f>B133+B16</f>
        <v>17318.409999999996</v>
      </c>
      <c r="C135" s="17"/>
      <c r="D135" s="18"/>
      <c r="E135" s="112"/>
    </row>
    <row r="136" spans="1:5" s="14" customFormat="1" ht="13.5" thickBot="1" x14ac:dyDescent="0.25">
      <c r="A136" s="31"/>
      <c r="B136" s="19" t="s">
        <v>28</v>
      </c>
      <c r="C136" s="20"/>
      <c r="D136" s="20"/>
      <c r="E136" s="113"/>
    </row>
    <row r="137" spans="1:5" x14ac:dyDescent="0.2">
      <c r="A137" s="25"/>
      <c r="B137" s="14"/>
      <c r="C137" s="14"/>
      <c r="D137" s="14"/>
      <c r="E137" s="111"/>
    </row>
    <row r="138" spans="1:5" x14ac:dyDescent="0.2">
      <c r="A138" s="25"/>
      <c r="B138" s="14"/>
      <c r="C138" s="14"/>
      <c r="D138" s="14"/>
      <c r="E138" s="26"/>
    </row>
    <row r="139" spans="1:5" x14ac:dyDescent="0.2">
      <c r="B139" s="14"/>
      <c r="C139" s="14"/>
      <c r="D139" s="14"/>
      <c r="E139" s="26"/>
    </row>
    <row r="140" spans="1:5" x14ac:dyDescent="0.2">
      <c r="A140" s="25"/>
      <c r="B140" s="14"/>
      <c r="C140" s="14"/>
      <c r="D140" s="14"/>
      <c r="E140" s="26"/>
    </row>
    <row r="141" spans="1:5" x14ac:dyDescent="0.2">
      <c r="A141" s="25"/>
      <c r="B141" s="14"/>
      <c r="C141" s="14"/>
      <c r="D141" s="14"/>
      <c r="E141" s="26"/>
    </row>
    <row r="142" spans="1:5" x14ac:dyDescent="0.2">
      <c r="A142" s="25"/>
      <c r="B142" s="14"/>
      <c r="C142" s="14"/>
      <c r="D142" s="14"/>
      <c r="E142" s="26"/>
    </row>
    <row r="143" spans="1:5" ht="25.5" x14ac:dyDescent="0.2">
      <c r="A143" s="25" t="s">
        <v>29</v>
      </c>
      <c r="B143" s="14"/>
      <c r="C143" s="14"/>
      <c r="D143" s="14"/>
      <c r="E143" s="26"/>
    </row>
    <row r="144" spans="1:5" x14ac:dyDescent="0.2">
      <c r="A144" s="25"/>
      <c r="B144" s="14"/>
      <c r="C144" s="14"/>
      <c r="D144" s="14"/>
      <c r="E144" s="26"/>
    </row>
    <row r="145" spans="1:5" x14ac:dyDescent="0.2">
      <c r="A145" s="25"/>
      <c r="B145" s="14"/>
      <c r="C145" s="14"/>
      <c r="D145" s="14"/>
      <c r="E145" s="26"/>
    </row>
    <row r="146" spans="1:5" x14ac:dyDescent="0.2">
      <c r="A146" s="25"/>
      <c r="B146" s="14"/>
      <c r="C146" s="14"/>
      <c r="D146" s="14"/>
      <c r="E146" s="26"/>
    </row>
    <row r="147" spans="1:5" x14ac:dyDescent="0.2">
      <c r="A147" s="25"/>
      <c r="B147" s="14"/>
      <c r="C147" s="14"/>
      <c r="D147" s="14"/>
      <c r="E147" s="26"/>
    </row>
    <row r="148" spans="1:5" x14ac:dyDescent="0.2">
      <c r="A148" s="25"/>
      <c r="B148" s="14"/>
      <c r="C148" s="14"/>
      <c r="D148" s="14"/>
      <c r="E148" s="26"/>
    </row>
    <row r="149" spans="1:5" x14ac:dyDescent="0.2">
      <c r="A149" s="32"/>
      <c r="B149" s="1"/>
      <c r="C149" s="1"/>
      <c r="D149" s="1"/>
      <c r="E149" s="33"/>
    </row>
  </sheetData>
  <sortState ref="A31:E78">
    <sortCondition ref="A31:A78"/>
  </sortState>
  <mergeCells count="7">
    <mergeCell ref="G13:J13"/>
    <mergeCell ref="B24:C24"/>
    <mergeCell ref="A3:E3"/>
    <mergeCell ref="B1:C1"/>
    <mergeCell ref="B4:C4"/>
    <mergeCell ref="B10:C10"/>
    <mergeCell ref="B18:C18"/>
  </mergeCells>
  <printOptions gridLines="1"/>
  <pageMargins left="0.70866141732283472" right="0.70866141732283472" top="0.74803149606299213" bottom="0.74803149606299213" header="0.31496062992125984" footer="0.31496062992125984"/>
  <pageSetup paperSize="9" scale="98" fitToHeight="100" orientation="landscape" r:id="rId1"/>
  <headerFooter alignWithMargins="0"/>
  <ignoredErrors>
    <ignoredError sqref="B133"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zoomScaleNormal="100" workbookViewId="0">
      <selection activeCell="C18" sqref="C18"/>
    </sheetView>
  </sheetViews>
  <sheetFormatPr defaultRowHeight="12.75" x14ac:dyDescent="0.2"/>
  <cols>
    <col min="1" max="1" width="23.85546875" style="39" customWidth="1"/>
    <col min="2" max="2" width="23.140625" style="39" customWidth="1"/>
    <col min="3" max="3" width="27.42578125" style="39" customWidth="1"/>
    <col min="4" max="4" width="27.140625" style="39" customWidth="1"/>
    <col min="5" max="5" width="28.140625" style="39" customWidth="1"/>
    <col min="6" max="16384" width="9.140625" style="40"/>
  </cols>
  <sheetData>
    <row r="1" spans="1:5" s="39" customFormat="1" ht="36" customHeight="1" x14ac:dyDescent="0.2">
      <c r="A1" s="83" t="s">
        <v>31</v>
      </c>
      <c r="B1" s="137" t="s">
        <v>35</v>
      </c>
      <c r="C1" s="138"/>
      <c r="D1" s="84"/>
      <c r="E1" s="82"/>
    </row>
    <row r="2" spans="1:5" s="6" customFormat="1" ht="35.25" customHeight="1" x14ac:dyDescent="0.2">
      <c r="A2" s="85" t="s">
        <v>23</v>
      </c>
      <c r="B2" s="97" t="s">
        <v>36</v>
      </c>
      <c r="C2" s="79" t="s">
        <v>24</v>
      </c>
      <c r="D2" s="97" t="s">
        <v>37</v>
      </c>
      <c r="E2" s="80"/>
    </row>
    <row r="3" spans="1:5" s="37" customFormat="1" ht="35.25" customHeight="1" x14ac:dyDescent="0.25">
      <c r="A3" s="141" t="s">
        <v>32</v>
      </c>
      <c r="B3" s="142"/>
      <c r="C3" s="142"/>
      <c r="D3" s="142"/>
      <c r="E3" s="143"/>
    </row>
    <row r="4" spans="1:5" s="6" customFormat="1" ht="31.5" customHeight="1" x14ac:dyDescent="0.25">
      <c r="A4" s="63" t="s">
        <v>10</v>
      </c>
      <c r="B4" s="139" t="s">
        <v>1</v>
      </c>
      <c r="C4" s="139"/>
      <c r="D4" s="10"/>
      <c r="E4" s="50"/>
    </row>
    <row r="5" spans="1:5" ht="25.5" x14ac:dyDescent="0.2">
      <c r="A5" s="53" t="s">
        <v>2</v>
      </c>
      <c r="B5" s="3" t="s">
        <v>28</v>
      </c>
      <c r="C5" s="3" t="s">
        <v>11</v>
      </c>
      <c r="D5" s="3" t="s">
        <v>12</v>
      </c>
      <c r="E5" s="24" t="s">
        <v>5</v>
      </c>
    </row>
    <row r="6" spans="1:5" x14ac:dyDescent="0.2">
      <c r="A6" s="46"/>
      <c r="E6" s="47"/>
    </row>
    <row r="7" spans="1:5" ht="13.5" thickBot="1" x14ac:dyDescent="0.25">
      <c r="A7" s="93"/>
      <c r="B7" s="128" t="s">
        <v>183</v>
      </c>
      <c r="E7" s="47"/>
    </row>
    <row r="8" spans="1:5" hidden="1" x14ac:dyDescent="0.2">
      <c r="A8" s="46"/>
      <c r="E8" s="47"/>
    </row>
    <row r="9" spans="1:5" s="43" customFormat="1" ht="25.5" customHeight="1" thickTop="1" x14ac:dyDescent="0.2">
      <c r="A9" s="46"/>
      <c r="B9" s="39"/>
      <c r="C9" s="39"/>
      <c r="D9" s="39"/>
      <c r="E9" s="47"/>
    </row>
    <row r="10" spans="1:5" ht="31.5" customHeight="1" x14ac:dyDescent="0.25">
      <c r="A10" s="67" t="s">
        <v>10</v>
      </c>
      <c r="B10" s="140" t="s">
        <v>25</v>
      </c>
      <c r="C10" s="140"/>
      <c r="D10" s="11"/>
      <c r="E10" s="55"/>
    </row>
    <row r="11" spans="1:5" x14ac:dyDescent="0.2">
      <c r="A11" s="51" t="s">
        <v>2</v>
      </c>
      <c r="B11" s="4" t="s">
        <v>28</v>
      </c>
      <c r="C11" s="4"/>
      <c r="D11" s="4"/>
      <c r="E11" s="52"/>
    </row>
    <row r="12" spans="1:5" x14ac:dyDescent="0.2">
      <c r="A12" s="46"/>
      <c r="E12" s="47"/>
    </row>
    <row r="13" spans="1:5" ht="13.5" thickBot="1" x14ac:dyDescent="0.25">
      <c r="A13" s="93"/>
      <c r="B13" s="128" t="s">
        <v>183</v>
      </c>
      <c r="E13" s="47"/>
    </row>
    <row r="14" spans="1:5" s="44" customFormat="1" ht="27" customHeight="1" thickTop="1" x14ac:dyDescent="0.2">
      <c r="A14" s="46"/>
      <c r="B14" s="39"/>
      <c r="C14" s="39"/>
      <c r="D14" s="39"/>
      <c r="E14" s="47"/>
    </row>
    <row r="15" spans="1:5" ht="45" x14ac:dyDescent="0.2">
      <c r="A15" s="68" t="s">
        <v>63</v>
      </c>
      <c r="B15" s="129" t="s">
        <v>183</v>
      </c>
      <c r="C15" s="56"/>
      <c r="D15" s="57"/>
      <c r="E15" s="58"/>
    </row>
    <row r="16" spans="1:5" x14ac:dyDescent="0.2">
      <c r="A16" s="59"/>
      <c r="B16" s="3" t="s">
        <v>28</v>
      </c>
      <c r="C16" s="60"/>
      <c r="D16" s="60"/>
      <c r="E16" s="61"/>
    </row>
    <row r="17" spans="1:5" x14ac:dyDescent="0.2">
      <c r="A17" s="46"/>
      <c r="E17" s="47"/>
    </row>
    <row r="18" spans="1:5" x14ac:dyDescent="0.2">
      <c r="A18" s="46"/>
      <c r="E18" s="47"/>
    </row>
    <row r="19" spans="1:5" x14ac:dyDescent="0.2">
      <c r="A19" s="46"/>
      <c r="E19" s="47"/>
    </row>
    <row r="20" spans="1:5" x14ac:dyDescent="0.2">
      <c r="A20" s="46"/>
      <c r="E20" s="47"/>
    </row>
    <row r="21" spans="1:5" x14ac:dyDescent="0.2">
      <c r="A21" s="46"/>
      <c r="E21" s="47"/>
    </row>
    <row r="22" spans="1:5" ht="25.5" x14ac:dyDescent="0.2">
      <c r="A22" s="25" t="s">
        <v>29</v>
      </c>
      <c r="E22" s="47"/>
    </row>
    <row r="23" spans="1:5" x14ac:dyDescent="0.2">
      <c r="A23" s="46"/>
      <c r="E23" s="47"/>
    </row>
    <row r="24" spans="1:5" x14ac:dyDescent="0.2">
      <c r="A24" s="46"/>
      <c r="E24" s="47"/>
    </row>
    <row r="25" spans="1:5" x14ac:dyDescent="0.2">
      <c r="A25" s="46"/>
      <c r="E25" s="47"/>
    </row>
    <row r="26" spans="1:5" x14ac:dyDescent="0.2">
      <c r="A26" s="46"/>
      <c r="E26" s="47"/>
    </row>
    <row r="27" spans="1:5" x14ac:dyDescent="0.2">
      <c r="A27" s="46"/>
      <c r="E27" s="47"/>
    </row>
    <row r="28" spans="1:5" x14ac:dyDescent="0.2">
      <c r="A28" s="48"/>
      <c r="B28" s="34"/>
      <c r="C28" s="34"/>
      <c r="D28" s="34"/>
      <c r="E28" s="49"/>
    </row>
  </sheetData>
  <mergeCells count="4">
    <mergeCell ref="A3:E3"/>
    <mergeCell ref="B1:C1"/>
    <mergeCell ref="B4:C4"/>
    <mergeCell ref="B10:C10"/>
  </mergeCells>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zoomScaleNormal="100" workbookViewId="0">
      <selection activeCell="B26" sqref="B26"/>
    </sheetView>
  </sheetViews>
  <sheetFormatPr defaultRowHeight="12.75" x14ac:dyDescent="0.2"/>
  <cols>
    <col min="1" max="1" width="23.85546875" style="69" customWidth="1"/>
    <col min="2" max="2" width="25" style="69" customWidth="1"/>
    <col min="3" max="3" width="27.42578125" style="69" customWidth="1"/>
    <col min="4" max="4" width="27.140625" style="69" customWidth="1"/>
    <col min="5" max="5" width="28.140625" style="69" customWidth="1"/>
    <col min="6" max="16384" width="9.140625" style="74"/>
  </cols>
  <sheetData>
    <row r="1" spans="1:5" ht="34.5" customHeight="1" x14ac:dyDescent="0.2">
      <c r="A1" s="83" t="s">
        <v>31</v>
      </c>
      <c r="B1" s="137" t="s">
        <v>35</v>
      </c>
      <c r="C1" s="138"/>
      <c r="D1" s="84"/>
      <c r="E1" s="21"/>
    </row>
    <row r="2" spans="1:5" ht="30" customHeight="1" x14ac:dyDescent="0.2">
      <c r="A2" s="85" t="s">
        <v>23</v>
      </c>
      <c r="B2" s="97" t="s">
        <v>36</v>
      </c>
      <c r="C2" s="79" t="s">
        <v>24</v>
      </c>
      <c r="D2" s="97" t="s">
        <v>37</v>
      </c>
      <c r="E2" s="38"/>
    </row>
    <row r="3" spans="1:5" ht="18" x14ac:dyDescent="0.2">
      <c r="A3" s="144" t="s">
        <v>33</v>
      </c>
      <c r="B3" s="145"/>
      <c r="C3" s="145"/>
      <c r="D3" s="145"/>
      <c r="E3" s="146"/>
    </row>
    <row r="4" spans="1:5" ht="20.25" customHeight="1" x14ac:dyDescent="0.25">
      <c r="A4" s="63" t="s">
        <v>16</v>
      </c>
      <c r="B4" s="10"/>
      <c r="C4" s="10"/>
      <c r="D4" s="10"/>
      <c r="E4" s="50"/>
    </row>
    <row r="5" spans="1:5" ht="19.5" customHeight="1" x14ac:dyDescent="0.2">
      <c r="A5" s="53" t="s">
        <v>2</v>
      </c>
      <c r="B5" s="3" t="s">
        <v>17</v>
      </c>
      <c r="C5" s="3" t="s">
        <v>18</v>
      </c>
      <c r="D5" s="3" t="s">
        <v>19</v>
      </c>
      <c r="E5" s="24"/>
    </row>
    <row r="6" spans="1:5" ht="38.25" x14ac:dyDescent="0.2">
      <c r="A6" s="114">
        <v>42329</v>
      </c>
      <c r="B6" s="39" t="s">
        <v>176</v>
      </c>
      <c r="C6" s="120" t="s">
        <v>177</v>
      </c>
      <c r="D6" s="121">
        <v>20</v>
      </c>
      <c r="E6" s="71"/>
    </row>
    <row r="7" spans="1:5" x14ac:dyDescent="0.2">
      <c r="A7" s="70"/>
      <c r="E7" s="71"/>
    </row>
    <row r="8" spans="1:5" ht="13.5" thickBot="1" x14ac:dyDescent="0.25">
      <c r="A8" s="93"/>
      <c r="D8" s="96">
        <f>D6</f>
        <v>20</v>
      </c>
      <c r="E8" s="71"/>
    </row>
    <row r="9" spans="1:5" ht="13.5" thickTop="1" x14ac:dyDescent="0.2">
      <c r="A9" s="87"/>
      <c r="E9" s="71"/>
    </row>
    <row r="10" spans="1:5" x14ac:dyDescent="0.2">
      <c r="A10" s="70"/>
      <c r="E10" s="71"/>
    </row>
    <row r="11" spans="1:5" s="75" customFormat="1" ht="27" customHeight="1" x14ac:dyDescent="0.25">
      <c r="A11" s="65" t="s">
        <v>20</v>
      </c>
      <c r="B11" s="12"/>
      <c r="C11" s="12"/>
      <c r="D11" s="12"/>
      <c r="E11" s="54"/>
    </row>
    <row r="12" spans="1:5" x14ac:dyDescent="0.2">
      <c r="A12" s="53" t="s">
        <v>2</v>
      </c>
      <c r="B12" s="3" t="s">
        <v>17</v>
      </c>
      <c r="C12" s="3" t="s">
        <v>21</v>
      </c>
      <c r="D12" s="3" t="s">
        <v>22</v>
      </c>
      <c r="E12" s="24"/>
    </row>
    <row r="13" spans="1:5" s="91" customFormat="1" ht="25.5" x14ac:dyDescent="0.2">
      <c r="A13" s="114">
        <v>42341</v>
      </c>
      <c r="B13" s="120" t="s">
        <v>178</v>
      </c>
      <c r="C13" s="120" t="s">
        <v>179</v>
      </c>
      <c r="D13" s="122">
        <v>10</v>
      </c>
      <c r="E13" s="90"/>
    </row>
    <row r="14" spans="1:5" s="91" customFormat="1" x14ac:dyDescent="0.2">
      <c r="A14" s="88"/>
      <c r="B14" s="69"/>
      <c r="C14" s="89"/>
      <c r="D14" s="89"/>
      <c r="E14" s="90"/>
    </row>
    <row r="15" spans="1:5" s="91" customFormat="1" ht="13.5" thickBot="1" x14ac:dyDescent="0.25">
      <c r="A15" s="93"/>
      <c r="B15" s="69"/>
      <c r="C15" s="89"/>
      <c r="D15" s="96">
        <f>D13</f>
        <v>10</v>
      </c>
      <c r="E15" s="90"/>
    </row>
    <row r="16" spans="1:5" s="91" customFormat="1" ht="13.5" thickTop="1" x14ac:dyDescent="0.2">
      <c r="A16" s="88"/>
      <c r="B16" s="69"/>
      <c r="C16" s="89"/>
      <c r="D16" s="89"/>
      <c r="E16" s="90"/>
    </row>
    <row r="17" spans="1:5" x14ac:dyDescent="0.2">
      <c r="A17" s="70"/>
      <c r="E17" s="71"/>
    </row>
    <row r="18" spans="1:5" ht="45" x14ac:dyDescent="0.2">
      <c r="A18" s="68" t="s">
        <v>64</v>
      </c>
      <c r="B18" s="130">
        <f>D15+D8</f>
        <v>30</v>
      </c>
      <c r="C18" s="56"/>
      <c r="D18" s="57"/>
      <c r="E18" s="58"/>
    </row>
    <row r="19" spans="1:5" x14ac:dyDescent="0.2">
      <c r="A19" s="59"/>
      <c r="B19" s="3" t="s">
        <v>28</v>
      </c>
      <c r="C19" s="60"/>
      <c r="D19" s="60"/>
      <c r="E19" s="61"/>
    </row>
    <row r="20" spans="1:5" x14ac:dyDescent="0.2">
      <c r="A20" s="70"/>
      <c r="E20" s="71"/>
    </row>
    <row r="21" spans="1:5" x14ac:dyDescent="0.2">
      <c r="A21" s="70"/>
      <c r="E21" s="71"/>
    </row>
    <row r="22" spans="1:5" x14ac:dyDescent="0.2">
      <c r="A22" s="72"/>
      <c r="B22" s="62"/>
      <c r="C22" s="62"/>
      <c r="D22" s="62"/>
      <c r="E22" s="73"/>
    </row>
    <row r="25" spans="1:5" ht="25.5" x14ac:dyDescent="0.2">
      <c r="A25" s="25" t="s">
        <v>29</v>
      </c>
    </row>
  </sheetData>
  <mergeCells count="2">
    <mergeCell ref="A3:E3"/>
    <mergeCell ref="B1:C1"/>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
  <sheetViews>
    <sheetView zoomScaleNormal="100" workbookViewId="0">
      <selection activeCell="C28" sqref="C28"/>
    </sheetView>
  </sheetViews>
  <sheetFormatPr defaultRowHeight="12.75" x14ac:dyDescent="0.2"/>
  <cols>
    <col min="1" max="1" width="23.85546875" style="35" customWidth="1"/>
    <col min="2" max="2" width="23.140625" style="35" customWidth="1"/>
    <col min="3" max="3" width="27.42578125" style="35" customWidth="1"/>
    <col min="4" max="4" width="27.140625" style="35" customWidth="1"/>
    <col min="5" max="5" width="28.140625" style="35" customWidth="1"/>
    <col min="6" max="16384" width="9.140625" style="36"/>
  </cols>
  <sheetData>
    <row r="1" spans="1:5" ht="39.75" customHeight="1" x14ac:dyDescent="0.2">
      <c r="A1" s="83" t="s">
        <v>31</v>
      </c>
      <c r="B1" s="137" t="s">
        <v>35</v>
      </c>
      <c r="C1" s="138"/>
      <c r="D1" s="84"/>
      <c r="E1" s="45"/>
    </row>
    <row r="2" spans="1:5" ht="29.25" customHeight="1" x14ac:dyDescent="0.2">
      <c r="A2" s="85" t="s">
        <v>23</v>
      </c>
      <c r="B2" s="97" t="s">
        <v>36</v>
      </c>
      <c r="C2" s="79" t="s">
        <v>24</v>
      </c>
      <c r="D2" s="97" t="s">
        <v>37</v>
      </c>
      <c r="E2" s="81"/>
    </row>
    <row r="3" spans="1:5" ht="29.25" customHeight="1" x14ac:dyDescent="0.2">
      <c r="A3" s="147" t="s">
        <v>13</v>
      </c>
      <c r="B3" s="148"/>
      <c r="C3" s="148"/>
      <c r="D3" s="148"/>
      <c r="E3" s="149"/>
    </row>
    <row r="4" spans="1:5" ht="39.75" customHeight="1" x14ac:dyDescent="0.25">
      <c r="A4" s="63" t="s">
        <v>13</v>
      </c>
      <c r="B4" s="139" t="s">
        <v>1</v>
      </c>
      <c r="C4" s="139"/>
      <c r="D4" s="10"/>
      <c r="E4" s="50"/>
    </row>
    <row r="5" spans="1:5" ht="25.5" x14ac:dyDescent="0.2">
      <c r="A5" s="53" t="s">
        <v>2</v>
      </c>
      <c r="B5" s="3" t="s">
        <v>3</v>
      </c>
      <c r="C5" s="3" t="s">
        <v>14</v>
      </c>
      <c r="D5" s="3"/>
      <c r="E5" s="24" t="s">
        <v>15</v>
      </c>
    </row>
    <row r="6" spans="1:5" x14ac:dyDescent="0.2">
      <c r="A6" s="46"/>
      <c r="B6" s="39"/>
      <c r="C6" s="39"/>
      <c r="D6" s="39"/>
      <c r="E6" s="47"/>
    </row>
    <row r="7" spans="1:5" x14ac:dyDescent="0.2">
      <c r="A7" s="46"/>
      <c r="B7" s="39"/>
      <c r="C7" s="39"/>
      <c r="D7" s="39"/>
      <c r="E7" s="47"/>
    </row>
    <row r="8" spans="1:5" ht="13.5" thickBot="1" x14ac:dyDescent="0.25">
      <c r="A8" s="93"/>
      <c r="B8" s="128" t="s">
        <v>183</v>
      </c>
      <c r="C8" s="39"/>
      <c r="D8" s="39"/>
      <c r="E8" s="47"/>
    </row>
    <row r="9" spans="1:5" ht="13.5" thickTop="1" x14ac:dyDescent="0.2">
      <c r="A9" s="46"/>
      <c r="B9" s="39"/>
      <c r="C9" s="39"/>
      <c r="D9" s="39"/>
      <c r="E9" s="47"/>
    </row>
    <row r="10" spans="1:5" x14ac:dyDescent="0.2">
      <c r="A10" s="46"/>
      <c r="B10" s="39"/>
      <c r="C10" s="39"/>
      <c r="D10" s="39"/>
      <c r="E10" s="47"/>
    </row>
    <row r="11" spans="1:5" ht="31.5" customHeight="1" x14ac:dyDescent="0.25">
      <c r="A11" s="63" t="s">
        <v>13</v>
      </c>
      <c r="B11" s="139" t="s">
        <v>25</v>
      </c>
      <c r="C11" s="139"/>
      <c r="D11" s="10"/>
      <c r="E11" s="50"/>
    </row>
    <row r="12" spans="1:5" ht="15" customHeight="1" x14ac:dyDescent="0.2">
      <c r="A12" s="53" t="s">
        <v>2</v>
      </c>
      <c r="B12" s="3" t="s">
        <v>3</v>
      </c>
      <c r="C12" s="3"/>
      <c r="D12" s="3"/>
      <c r="E12" s="24"/>
    </row>
    <row r="13" spans="1:5" x14ac:dyDescent="0.2">
      <c r="A13" s="46"/>
      <c r="B13" s="39"/>
      <c r="C13" s="39"/>
      <c r="D13" s="39"/>
      <c r="E13" s="47"/>
    </row>
    <row r="14" spans="1:5" x14ac:dyDescent="0.2">
      <c r="A14" s="46"/>
      <c r="B14" s="39"/>
      <c r="C14" s="39"/>
      <c r="D14" s="39"/>
      <c r="E14" s="47"/>
    </row>
    <row r="15" spans="1:5" ht="13.5" thickBot="1" x14ac:dyDescent="0.25">
      <c r="A15" s="46"/>
      <c r="B15" s="128" t="s">
        <v>183</v>
      </c>
      <c r="C15" s="39"/>
      <c r="D15" s="39"/>
      <c r="E15" s="47"/>
    </row>
    <row r="16" spans="1:5" ht="13.5" thickTop="1" x14ac:dyDescent="0.2">
      <c r="A16" s="46"/>
      <c r="B16" s="39"/>
      <c r="C16" s="39"/>
      <c r="D16" s="39"/>
      <c r="E16" s="47"/>
    </row>
    <row r="17" spans="1:5" x14ac:dyDescent="0.2">
      <c r="A17" s="46"/>
      <c r="B17" s="39"/>
      <c r="C17" s="39"/>
      <c r="D17" s="39"/>
      <c r="E17" s="47"/>
    </row>
    <row r="18" spans="1:5" ht="45" x14ac:dyDescent="0.2">
      <c r="A18" s="77" t="s">
        <v>65</v>
      </c>
      <c r="B18" s="131" t="s">
        <v>183</v>
      </c>
      <c r="C18" s="41"/>
      <c r="D18" s="42"/>
      <c r="E18" s="76"/>
    </row>
    <row r="19" spans="1:5" x14ac:dyDescent="0.2">
      <c r="A19" s="46"/>
      <c r="B19" s="14" t="s">
        <v>28</v>
      </c>
      <c r="C19" s="39"/>
      <c r="D19" s="39"/>
      <c r="E19" s="47"/>
    </row>
    <row r="20" spans="1:5" x14ac:dyDescent="0.2">
      <c r="A20" s="46"/>
      <c r="B20" s="39"/>
      <c r="C20" s="39"/>
      <c r="D20" s="39"/>
      <c r="E20" s="47"/>
    </row>
    <row r="21" spans="1:5" x14ac:dyDescent="0.2">
      <c r="A21" s="46"/>
      <c r="B21" s="39"/>
      <c r="C21" s="39"/>
      <c r="D21" s="39"/>
      <c r="E21" s="47"/>
    </row>
    <row r="22" spans="1:5" x14ac:dyDescent="0.2">
      <c r="A22" s="46"/>
      <c r="B22" s="39"/>
      <c r="C22" s="39"/>
      <c r="D22" s="39"/>
      <c r="E22" s="47"/>
    </row>
    <row r="23" spans="1:5" x14ac:dyDescent="0.2">
      <c r="A23" s="46"/>
      <c r="B23" s="39"/>
      <c r="C23" s="39"/>
      <c r="D23" s="39"/>
      <c r="E23" s="47"/>
    </row>
    <row r="24" spans="1:5" x14ac:dyDescent="0.2">
      <c r="A24" s="46"/>
      <c r="B24" s="39"/>
      <c r="C24" s="39"/>
      <c r="D24" s="39"/>
      <c r="E24" s="47"/>
    </row>
    <row r="25" spans="1:5" x14ac:dyDescent="0.2">
      <c r="A25" s="46"/>
      <c r="B25" s="39"/>
      <c r="C25" s="39"/>
      <c r="D25" s="39"/>
      <c r="E25" s="47"/>
    </row>
    <row r="26" spans="1:5" ht="25.5" x14ac:dyDescent="0.2">
      <c r="A26" s="25" t="s">
        <v>29</v>
      </c>
      <c r="B26" s="39"/>
      <c r="C26" s="39"/>
      <c r="D26" s="39"/>
      <c r="E26" s="47"/>
    </row>
    <row r="27" spans="1:5" x14ac:dyDescent="0.2">
      <c r="A27" s="46"/>
      <c r="B27" s="39"/>
      <c r="C27" s="39"/>
      <c r="D27" s="39"/>
      <c r="E27" s="47"/>
    </row>
    <row r="28" spans="1:5" x14ac:dyDescent="0.2">
      <c r="A28" s="46"/>
      <c r="B28" s="39"/>
      <c r="C28" s="39"/>
      <c r="D28" s="39"/>
      <c r="E28" s="47"/>
    </row>
    <row r="29" spans="1:5" x14ac:dyDescent="0.2">
      <c r="A29" s="46"/>
      <c r="B29" s="39"/>
      <c r="C29" s="39"/>
      <c r="D29" s="39"/>
      <c r="E29" s="47"/>
    </row>
    <row r="30" spans="1:5" x14ac:dyDescent="0.2">
      <c r="A30" s="46"/>
      <c r="B30" s="39"/>
      <c r="C30" s="39"/>
      <c r="D30" s="39"/>
      <c r="E30" s="47"/>
    </row>
    <row r="31" spans="1:5" x14ac:dyDescent="0.2">
      <c r="A31" s="48"/>
      <c r="B31" s="34"/>
      <c r="C31" s="34"/>
      <c r="D31" s="34"/>
      <c r="E31" s="49"/>
    </row>
  </sheetData>
  <mergeCells count="4">
    <mergeCell ref="A3:E3"/>
    <mergeCell ref="B1:C1"/>
    <mergeCell ref="B4:C4"/>
    <mergeCell ref="B11:C11"/>
  </mergeCells>
  <printOptions gridLines="1"/>
  <pageMargins left="0.70866141732283472" right="0.70866141732283472" top="0.74803149606299213" bottom="0.74803149606299213" header="0.31496062992125984" footer="0.3149606299212598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tabSelected="1" workbookViewId="0">
      <selection activeCell="A28" sqref="A28"/>
    </sheetView>
  </sheetViews>
  <sheetFormatPr defaultRowHeight="12.75" x14ac:dyDescent="0.2"/>
  <cols>
    <col min="1" max="1" width="25.85546875" customWidth="1"/>
    <col min="2" max="2" width="30.140625" customWidth="1"/>
    <col min="3" max="6" width="16.7109375" style="151" customWidth="1"/>
  </cols>
  <sheetData>
    <row r="1" spans="1:6" ht="18" x14ac:dyDescent="0.25">
      <c r="A1" s="155" t="s">
        <v>197</v>
      </c>
      <c r="B1" s="155"/>
      <c r="C1" s="155"/>
      <c r="D1" s="155"/>
      <c r="E1" s="155"/>
      <c r="F1" s="155"/>
    </row>
    <row r="2" spans="1:6" ht="35.25" customHeight="1" x14ac:dyDescent="0.2"/>
    <row r="3" spans="1:6" ht="38.25" x14ac:dyDescent="0.2">
      <c r="C3" s="152" t="s">
        <v>193</v>
      </c>
      <c r="D3" s="152" t="s">
        <v>194</v>
      </c>
      <c r="E3" s="152" t="s">
        <v>195</v>
      </c>
      <c r="F3" s="152" t="s">
        <v>196</v>
      </c>
    </row>
    <row r="4" spans="1:6" x14ac:dyDescent="0.2">
      <c r="A4" t="s">
        <v>0</v>
      </c>
      <c r="B4" t="s">
        <v>184</v>
      </c>
      <c r="C4" s="153">
        <v>0</v>
      </c>
      <c r="D4" s="153">
        <v>0</v>
      </c>
      <c r="E4" s="153">
        <v>0</v>
      </c>
      <c r="F4" s="153">
        <v>0</v>
      </c>
    </row>
    <row r="5" spans="1:6" x14ac:dyDescent="0.2">
      <c r="A5" t="s">
        <v>0</v>
      </c>
      <c r="B5" t="s">
        <v>187</v>
      </c>
      <c r="C5" s="153">
        <v>2014.69</v>
      </c>
      <c r="D5" s="153">
        <v>8931.64</v>
      </c>
      <c r="E5" s="153">
        <v>8266.94</v>
      </c>
      <c r="F5" s="153">
        <v>2044.03</v>
      </c>
    </row>
    <row r="6" spans="1:6" x14ac:dyDescent="0.2">
      <c r="A6" t="s">
        <v>9</v>
      </c>
      <c r="B6" t="s">
        <v>184</v>
      </c>
      <c r="C6" s="153">
        <v>0</v>
      </c>
      <c r="D6" s="153">
        <v>0</v>
      </c>
      <c r="E6" s="153">
        <v>0</v>
      </c>
      <c r="F6" s="153">
        <v>0</v>
      </c>
    </row>
    <row r="7" spans="1:6" x14ac:dyDescent="0.2">
      <c r="A7" t="s">
        <v>9</v>
      </c>
      <c r="B7" t="s">
        <v>187</v>
      </c>
      <c r="C7" s="153">
        <v>15303.72</v>
      </c>
      <c r="D7" s="153">
        <v>12264.82</v>
      </c>
      <c r="E7" s="153">
        <v>16388.11</v>
      </c>
      <c r="F7" s="153">
        <v>6864.04</v>
      </c>
    </row>
    <row r="8" spans="1:6" ht="13.5" thickBot="1" x14ac:dyDescent="0.25">
      <c r="A8" s="150" t="s">
        <v>185</v>
      </c>
      <c r="B8" s="150"/>
      <c r="C8" s="154">
        <f>SUM(C4:C7)</f>
        <v>17318.41</v>
      </c>
      <c r="D8" s="154">
        <f>SUM(D4:D7)</f>
        <v>21196.46</v>
      </c>
      <c r="E8" s="154">
        <f>SUM(E4:E7)</f>
        <v>24655.050000000003</v>
      </c>
      <c r="F8" s="154">
        <f>SUM(F4:F7)</f>
        <v>8908.07</v>
      </c>
    </row>
    <row r="9" spans="1:6" ht="13.5" thickTop="1" x14ac:dyDescent="0.2"/>
    <row r="10" spans="1:6" x14ac:dyDescent="0.2">
      <c r="A10" t="s">
        <v>186</v>
      </c>
      <c r="B10" t="s">
        <v>184</v>
      </c>
      <c r="C10" s="153">
        <v>0</v>
      </c>
      <c r="D10" s="153">
        <v>0</v>
      </c>
      <c r="E10" s="153">
        <v>0</v>
      </c>
      <c r="F10" s="153">
        <v>0</v>
      </c>
    </row>
    <row r="11" spans="1:6" x14ac:dyDescent="0.2">
      <c r="A11" t="s">
        <v>186</v>
      </c>
      <c r="B11" t="s">
        <v>187</v>
      </c>
      <c r="C11" s="153">
        <v>0</v>
      </c>
      <c r="D11" s="153">
        <v>0</v>
      </c>
      <c r="E11" s="153">
        <v>0</v>
      </c>
      <c r="F11" s="153">
        <v>0</v>
      </c>
    </row>
    <row r="12" spans="1:6" ht="13.5" thickBot="1" x14ac:dyDescent="0.25">
      <c r="A12" s="150" t="s">
        <v>188</v>
      </c>
      <c r="B12" s="150"/>
      <c r="C12" s="154">
        <f>SUM(C10:C11)</f>
        <v>0</v>
      </c>
      <c r="D12" s="154">
        <f>SUM(D10:D11)</f>
        <v>0</v>
      </c>
      <c r="E12" s="154">
        <f>SUM(E10:E11)</f>
        <v>0</v>
      </c>
      <c r="F12" s="154">
        <f>SUM(F10:F11)</f>
        <v>0</v>
      </c>
    </row>
    <row r="13" spans="1:6" ht="13.5" thickTop="1" x14ac:dyDescent="0.2"/>
    <row r="14" spans="1:6" x14ac:dyDescent="0.2">
      <c r="A14" t="s">
        <v>13</v>
      </c>
      <c r="B14" t="s">
        <v>184</v>
      </c>
      <c r="C14" s="153">
        <v>0</v>
      </c>
      <c r="D14" s="153">
        <v>0</v>
      </c>
      <c r="E14" s="153">
        <v>0</v>
      </c>
      <c r="F14" s="153">
        <v>0</v>
      </c>
    </row>
    <row r="15" spans="1:6" x14ac:dyDescent="0.2">
      <c r="A15" t="s">
        <v>13</v>
      </c>
      <c r="B15" t="s">
        <v>187</v>
      </c>
      <c r="C15" s="153">
        <v>0</v>
      </c>
      <c r="D15" s="153">
        <v>0</v>
      </c>
      <c r="E15" s="153">
        <v>1803.96</v>
      </c>
      <c r="F15" s="153">
        <v>7968.51</v>
      </c>
    </row>
    <row r="16" spans="1:6" ht="13.5" thickBot="1" x14ac:dyDescent="0.25">
      <c r="A16" s="150" t="s">
        <v>189</v>
      </c>
      <c r="B16" s="150"/>
      <c r="C16" s="154">
        <f>SUM(C14:C15)</f>
        <v>0</v>
      </c>
      <c r="D16" s="154">
        <f>SUM(D14:D15)</f>
        <v>0</v>
      </c>
      <c r="E16" s="154">
        <f>SUM(E14:E15)</f>
        <v>1803.96</v>
      </c>
      <c r="F16" s="154">
        <f>SUM(F14:F15)</f>
        <v>7968.51</v>
      </c>
    </row>
    <row r="17" spans="1:6" ht="13.5" thickTop="1" x14ac:dyDescent="0.2"/>
    <row r="18" spans="1:6" x14ac:dyDescent="0.2">
      <c r="A18" t="s">
        <v>190</v>
      </c>
      <c r="C18" s="153">
        <v>20</v>
      </c>
      <c r="D18" s="153">
        <v>0</v>
      </c>
      <c r="E18" s="153">
        <v>170</v>
      </c>
      <c r="F18" s="153">
        <v>300</v>
      </c>
    </row>
    <row r="19" spans="1:6" x14ac:dyDescent="0.2">
      <c r="A19" t="s">
        <v>191</v>
      </c>
      <c r="C19" s="153">
        <v>10</v>
      </c>
      <c r="D19" s="153">
        <v>0</v>
      </c>
      <c r="E19" s="153">
        <v>260</v>
      </c>
      <c r="F19" s="153">
        <v>1000</v>
      </c>
    </row>
    <row r="20" spans="1:6" ht="13.5" thickBot="1" x14ac:dyDescent="0.25">
      <c r="A20" s="150" t="s">
        <v>192</v>
      </c>
      <c r="B20" s="150"/>
      <c r="C20" s="154">
        <f>C18+C19</f>
        <v>30</v>
      </c>
      <c r="D20" s="154">
        <f>SUM(D18:D19)</f>
        <v>0</v>
      </c>
      <c r="E20" s="154">
        <f>SUM(E18:E19)</f>
        <v>430</v>
      </c>
      <c r="F20" s="154">
        <f>SUM(F18:F19)</f>
        <v>1300</v>
      </c>
    </row>
    <row r="21" spans="1:6" ht="13.5" thickTop="1" x14ac:dyDescent="0.2"/>
  </sheetData>
  <mergeCells count="5">
    <mergeCell ref="A8:B8"/>
    <mergeCell ref="A20:B20"/>
    <mergeCell ref="A16:B16"/>
    <mergeCell ref="A12:B12"/>
    <mergeCell ref="A1:F1"/>
  </mergeCells>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Travel</vt:lpstr>
      <vt:lpstr>Hospitality provided</vt:lpstr>
      <vt:lpstr>Gifts and hospitality received</vt:lpstr>
      <vt:lpstr>Other</vt:lpstr>
      <vt:lpstr>Comparatives</vt:lpstr>
      <vt:lpstr>'Hospitality provided'!Print_Area</vt:lpstr>
      <vt:lpstr>Travel!Print_Area</vt:lpstr>
    </vt:vector>
  </TitlesOfParts>
  <Company>SSC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mortensenm</dc:creator>
  <cp:lastModifiedBy>Janie Ellis</cp:lastModifiedBy>
  <cp:lastPrinted>2016-07-14T02:05:38Z</cp:lastPrinted>
  <dcterms:created xsi:type="dcterms:W3CDTF">2010-10-17T20:59:02Z</dcterms:created>
  <dcterms:modified xsi:type="dcterms:W3CDTF">2016-07-14T02:07:01Z</dcterms:modified>
</cp:coreProperties>
</file>