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600" windowHeight="9435" activeTab="1"/>
  </bookViews>
  <sheets>
    <sheet name="Comparitives" sheetId="1" r:id="rId1"/>
    <sheet name="Travel" sheetId="2" r:id="rId2"/>
    <sheet name="Hospitality" sheetId="3" r:id="rId3"/>
    <sheet name="Other" sheetId="4" r:id="rId4"/>
    <sheet name="Gifts" sheetId="5" r:id="rId5"/>
    <sheet name="Sheet3" sheetId="6" r:id="rId6"/>
  </sheets>
  <definedNames>
    <definedName name="_xlnm.Print_Area" localSheetId="2">'Hospitality'!$A$2:$E$18</definedName>
    <definedName name="_xlnm.Print_Area" localSheetId="3">'Other'!$A$1:$F$35</definedName>
    <definedName name="_xlnm.Print_Area" localSheetId="1">'Travel'!$A$1:$G$68</definedName>
  </definedNames>
  <calcPr fullCalcOnLoad="1"/>
</workbook>
</file>

<file path=xl/sharedStrings.xml><?xml version="1.0" encoding="utf-8"?>
<sst xmlns="http://schemas.openxmlformats.org/spreadsheetml/2006/main" count="254" uniqueCount="121">
  <si>
    <t>International Travel</t>
  </si>
  <si>
    <t>Credit Card expenses</t>
  </si>
  <si>
    <t>Date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</si>
  <si>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</si>
  <si>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</si>
  <si>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</si>
  <si>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</si>
  <si>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</si>
  <si>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</si>
  <si>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</si>
  <si>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</si>
  <si>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</si>
  <si>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</si>
  <si>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</si>
  <si>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</si>
  <si>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</si>
  <si>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</si>
  <si>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</si>
  <si>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</si>
  <si>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</si>
  <si>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</si>
  <si>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</si>
  <si>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</si>
  <si>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</si>
  <si>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</si>
  <si>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</si>
  <si>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</si>
  <si>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Accommodation</t>
  </si>
  <si>
    <t>Meal</t>
  </si>
  <si>
    <t>Christchurch</t>
  </si>
  <si>
    <t>Wellington</t>
  </si>
  <si>
    <t>National CEO Meeting</t>
  </si>
  <si>
    <t>Period [01/01/2013 - 30/06/2013]</t>
  </si>
  <si>
    <t>Chief executive expenses, gifts and hospitality for the six months to 30 June 2013.</t>
  </si>
  <si>
    <t xml:space="preserve">Name of CE CAROLE HEATLY </t>
  </si>
  <si>
    <t>Amount (NZ$) inclusive GST</t>
  </si>
  <si>
    <t>Scenic Circle Hotels</t>
  </si>
  <si>
    <t>2 x tickets to Air NZ Corporate Box for rugby match in May 2013</t>
  </si>
  <si>
    <t xml:space="preserve">2 x tickets to Highlanders v Hurricanes rugby match on 15 March </t>
  </si>
  <si>
    <t>Air NZ</t>
  </si>
  <si>
    <t>no GST</t>
  </si>
  <si>
    <t>GST included</t>
  </si>
  <si>
    <t>Name of organisation SOUTHERN DISTRICT HEALTH BOARD</t>
  </si>
  <si>
    <t>Total travel expenses for the 6-monthly period</t>
  </si>
  <si>
    <t>Total Hospitality provided for the 6-monthly period</t>
  </si>
  <si>
    <t>Total Gifts &amp; Hospitality received for the 6-monthly period</t>
  </si>
  <si>
    <t>Attendance at Exec Learning Set</t>
  </si>
  <si>
    <t>Flights</t>
  </si>
  <si>
    <t>Melbourne, Australia</t>
  </si>
  <si>
    <t>No credit card expense</t>
  </si>
  <si>
    <t>Orlando, Florida USA</t>
  </si>
  <si>
    <t>IHI Conference - December 2013</t>
  </si>
  <si>
    <t>Meetings with Stewart Island Health</t>
  </si>
  <si>
    <t>Stewart Island</t>
  </si>
  <si>
    <t>Chairing South Island Palliative Care Meeting</t>
  </si>
  <si>
    <t>Attending South Island Info Services Service Level Alliance Meeting</t>
  </si>
  <si>
    <t xml:space="preserve">Wellington </t>
  </si>
  <si>
    <t>Health Quality Safety Group - Campaign Advisory Group Meeting</t>
  </si>
  <si>
    <t xml:space="preserve">Accommodation </t>
  </si>
  <si>
    <t>Southern DHB</t>
  </si>
  <si>
    <t>01/01/13 - 30/06/13</t>
  </si>
  <si>
    <t>Carole Heatly, Chief Executive Officer</t>
  </si>
  <si>
    <t>Melbourne</t>
  </si>
  <si>
    <t xml:space="preserve">Executive Learning Set </t>
  </si>
  <si>
    <t>Wakatipu Reference Group Meeting + Meeting with staff in Queenstown</t>
  </si>
  <si>
    <t>Queenstown</t>
  </si>
  <si>
    <t>Taxi</t>
  </si>
  <si>
    <t>No "Other" credit card expenses during this period</t>
  </si>
  <si>
    <t>Accommodation/Meal</t>
  </si>
  <si>
    <t>Invercargill</t>
  </si>
  <si>
    <t xml:space="preserve"> GST added back</t>
  </si>
  <si>
    <t>DHB Governance Meetings</t>
  </si>
  <si>
    <t xml:space="preserve">Queenstown </t>
  </si>
  <si>
    <t>Wakatipu Reference Group Meeting + meet with staff at Lakes District Hospital</t>
  </si>
  <si>
    <t xml:space="preserve">National IT Board Meeting </t>
  </si>
  <si>
    <t>National CEO Meeting - April 2013</t>
  </si>
  <si>
    <t>National CEO Meeting - June 2013</t>
  </si>
  <si>
    <t>South Island CEO &amp; Chairs Meeting - May 2013</t>
  </si>
  <si>
    <t>South Island CFO &amp; CIO Annual Planning Meeting - January 2013</t>
  </si>
  <si>
    <t>National CEO/Chair Meeting March 2013</t>
  </si>
  <si>
    <t xml:space="preserve">South Island CEO &amp; Chairs Meeting - </t>
  </si>
  <si>
    <t>South Island CEO &amp; Chairs Meeting - February 2013</t>
  </si>
  <si>
    <t>Stewart Island Health Meeting</t>
  </si>
  <si>
    <t>Meals (4 x separate occasions) with NHB, working in Invercargill (x 2), National Info Group Board Meeting</t>
  </si>
  <si>
    <t>Dunedin/Wellington/Invercargill</t>
  </si>
  <si>
    <t>Meals/Taxi/Parking at Airport</t>
  </si>
  <si>
    <t>Melbourne/Dunedin</t>
  </si>
  <si>
    <t>Meeting with Chris Fleming &amp; SI IT Project Director</t>
  </si>
  <si>
    <t>Accommodation while in town for dinner with NHB</t>
  </si>
  <si>
    <t>Dunedin</t>
  </si>
  <si>
    <t>National IT Health Board Meeting</t>
  </si>
  <si>
    <t>Taxi (x 2)/Parking</t>
  </si>
  <si>
    <t>Wellington/Dunedin</t>
  </si>
  <si>
    <t>Parking</t>
  </si>
  <si>
    <t>South Island Alliance Meeting</t>
  </si>
  <si>
    <t>Health Quality Safety Commission Meal</t>
  </si>
  <si>
    <t>Auckland</t>
  </si>
  <si>
    <t>Accommodation/Meals</t>
  </si>
  <si>
    <t>Meal while working in Invercargill</t>
  </si>
  <si>
    <t>Dunedin Airport</t>
  </si>
  <si>
    <t>South Island Alliance CE's Meeting</t>
  </si>
  <si>
    <t>Use of private vehicle (697 km)</t>
  </si>
  <si>
    <t>Mileage</t>
  </si>
  <si>
    <t>Otago/Southland</t>
  </si>
  <si>
    <t>Meeting with National Health Board &amp; HQSC</t>
  </si>
  <si>
    <t>Meals/Taxis/Parking</t>
  </si>
  <si>
    <t>Dunedin/Wellington</t>
  </si>
  <si>
    <t>Meals (5 x separate occassions)</t>
  </si>
  <si>
    <t>Meals</t>
  </si>
  <si>
    <t xml:space="preserve">Invercargill/Stewart Island/Wellington </t>
  </si>
  <si>
    <t>National CEO Meeting - January 2013</t>
  </si>
  <si>
    <t>National CEO Meeting - December 2012</t>
  </si>
  <si>
    <t>Health Quality Safety Group - Campaign Advisory Group Meeting - January</t>
  </si>
  <si>
    <t xml:space="preserve">Not applicable </t>
  </si>
  <si>
    <t>National Health Board IT Meeting</t>
  </si>
  <si>
    <t>Taxi's while in Wellington for HQSC Meeting</t>
  </si>
  <si>
    <t>Dinner for staff while working in Queenstown</t>
  </si>
  <si>
    <t>Dinner for staff while working in Invercargill</t>
  </si>
  <si>
    <t>Dinner for staff</t>
  </si>
  <si>
    <t>Bunch of Flowers and Beverage (both of which were regifted)_</t>
  </si>
  <si>
    <t>No expenses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</si>
</sst>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"/>
    <numFmt numFmtId="165" formatCode="#,##0.00_ ;[Red]\-#,##0.00\ "/>
  </numFmts>
  <fonts count="55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8" fillId="35" borderId="11" xfId="0" applyFont="1" applyFill="1" applyBorder="1" applyAlignment="1">
      <alignment horizontal="justify" wrapText="1"/>
    </xf>
    <xf numFmtId="0" fontId="3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8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5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9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48" fillId="0" borderId="0" xfId="0" applyFont="1" applyAlignment="1">
      <alignment/>
    </xf>
    <xf numFmtId="0" fontId="7" fillId="0" borderId="10" xfId="0" applyFont="1" applyBorder="1" applyAlignment="1">
      <alignment/>
    </xf>
    <xf numFmtId="14" fontId="0" fillId="0" borderId="0" xfId="0" applyNumberFormat="1" applyAlignment="1">
      <alignment wrapText="1"/>
    </xf>
    <xf numFmtId="0" fontId="49" fillId="0" borderId="0" xfId="0" applyFont="1" applyAlignment="1">
      <alignment wrapText="1"/>
    </xf>
    <xf numFmtId="14" fontId="49" fillId="37" borderId="0" xfId="0" applyNumberFormat="1" applyFont="1" applyFill="1" applyAlignment="1">
      <alignment wrapText="1"/>
    </xf>
    <xf numFmtId="0" fontId="49" fillId="37" borderId="0" xfId="0" applyFont="1" applyFill="1" applyAlignment="1">
      <alignment wrapText="1"/>
    </xf>
    <xf numFmtId="164" fontId="50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5" fillId="38" borderId="11" xfId="0" applyFont="1" applyFill="1" applyBorder="1" applyAlignment="1">
      <alignment wrapText="1"/>
    </xf>
    <xf numFmtId="0" fontId="0" fillId="38" borderId="0" xfId="0" applyFill="1" applyAlignment="1">
      <alignment/>
    </xf>
    <xf numFmtId="0" fontId="0" fillId="38" borderId="11" xfId="0" applyFill="1" applyBorder="1" applyAlignment="1">
      <alignment wrapText="1"/>
    </xf>
    <xf numFmtId="0" fontId="3" fillId="38" borderId="11" xfId="0" applyFont="1" applyFill="1" applyBorder="1" applyAlignment="1">
      <alignment wrapText="1"/>
    </xf>
    <xf numFmtId="0" fontId="0" fillId="38" borderId="0" xfId="0" applyFill="1" applyAlignment="1">
      <alignment wrapText="1"/>
    </xf>
    <xf numFmtId="0" fontId="51" fillId="38" borderId="0" xfId="0" applyFont="1" applyFill="1" applyBorder="1" applyAlignment="1">
      <alignment/>
    </xf>
    <xf numFmtId="0" fontId="5" fillId="38" borderId="11" xfId="0" applyFont="1" applyFill="1" applyBorder="1" applyAlignment="1">
      <alignment vertical="top" wrapText="1"/>
    </xf>
    <xf numFmtId="0" fontId="12" fillId="38" borderId="11" xfId="0" applyFont="1" applyFill="1" applyBorder="1" applyAlignment="1">
      <alignment wrapText="1"/>
    </xf>
    <xf numFmtId="40" fontId="0" fillId="0" borderId="0" xfId="42" applyNumberFormat="1" applyFont="1" applyAlignment="1">
      <alignment/>
    </xf>
    <xf numFmtId="0" fontId="3" fillId="0" borderId="11" xfId="0" applyFont="1" applyBorder="1" applyAlignment="1">
      <alignment vertical="top" wrapText="1"/>
    </xf>
    <xf numFmtId="165" fontId="3" fillId="35" borderId="11" xfId="0" applyNumberFormat="1" applyFont="1" applyFill="1" applyBorder="1" applyAlignment="1">
      <alignment/>
    </xf>
    <xf numFmtId="2" fontId="52" fillId="0" borderId="11" xfId="0" applyNumberFormat="1" applyFont="1" applyBorder="1" applyAlignment="1">
      <alignment wrapText="1"/>
    </xf>
    <xf numFmtId="40" fontId="52" fillId="0" borderId="11" xfId="42" applyNumberFormat="1" applyFont="1" applyBorder="1" applyAlignment="1">
      <alignment/>
    </xf>
    <xf numFmtId="43" fontId="52" fillId="0" borderId="11" xfId="42" applyFont="1" applyBorder="1" applyAlignment="1">
      <alignment/>
    </xf>
    <xf numFmtId="43" fontId="0" fillId="0" borderId="0" xfId="42" applyFont="1" applyAlignment="1">
      <alignment/>
    </xf>
    <xf numFmtId="164" fontId="50" fillId="0" borderId="0" xfId="0" applyNumberFormat="1" applyFont="1" applyFill="1" applyAlignment="1">
      <alignment/>
    </xf>
    <xf numFmtId="165" fontId="0" fillId="0" borderId="0" xfId="42" applyNumberFormat="1" applyFont="1" applyAlignment="1">
      <alignment/>
    </xf>
    <xf numFmtId="43" fontId="0" fillId="0" borderId="0" xfId="42" applyFont="1" applyAlignment="1">
      <alignment wrapText="1"/>
    </xf>
    <xf numFmtId="43" fontId="52" fillId="0" borderId="0" xfId="42" applyFont="1" applyAlignment="1">
      <alignment wrapText="1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/>
    </xf>
    <xf numFmtId="40" fontId="0" fillId="39" borderId="0" xfId="0" applyNumberFormat="1" applyFill="1" applyAlignment="1">
      <alignment/>
    </xf>
    <xf numFmtId="15" fontId="52" fillId="39" borderId="0" xfId="0" applyNumberFormat="1" applyFont="1" applyFill="1" applyAlignment="1">
      <alignment/>
    </xf>
    <xf numFmtId="0" fontId="0" fillId="39" borderId="14" xfId="0" applyFill="1" applyBorder="1" applyAlignment="1">
      <alignment/>
    </xf>
    <xf numFmtId="40" fontId="0" fillId="39" borderId="14" xfId="0" applyNumberFormat="1" applyFill="1" applyBorder="1" applyAlignment="1">
      <alignment/>
    </xf>
    <xf numFmtId="0" fontId="3" fillId="38" borderId="11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49" fillId="0" borderId="11" xfId="0" applyFont="1" applyBorder="1" applyAlignment="1">
      <alignment wrapText="1"/>
    </xf>
    <xf numFmtId="0" fontId="0" fillId="33" borderId="0" xfId="0" applyFill="1" applyBorder="1" applyAlignment="1">
      <alignment/>
    </xf>
    <xf numFmtId="0" fontId="0" fillId="38" borderId="11" xfId="0" applyFill="1" applyBorder="1" applyAlignment="1">
      <alignment/>
    </xf>
    <xf numFmtId="0" fontId="52" fillId="0" borderId="0" xfId="0" applyFont="1" applyAlignment="1">
      <alignment horizontal="right" wrapText="1"/>
    </xf>
    <xf numFmtId="14" fontId="52" fillId="0" borderId="0" xfId="0" applyNumberFormat="1" applyFont="1" applyAlignment="1">
      <alignment horizontal="right" wrapText="1"/>
    </xf>
    <xf numFmtId="0" fontId="53" fillId="0" borderId="0" xfId="0" applyFont="1" applyFill="1" applyBorder="1" applyAlignment="1">
      <alignment wrapText="1"/>
    </xf>
    <xf numFmtId="164" fontId="51" fillId="0" borderId="0" xfId="0" applyNumberFormat="1" applyFont="1" applyFill="1" applyBorder="1" applyAlignment="1">
      <alignment/>
    </xf>
    <xf numFmtId="0" fontId="51" fillId="38" borderId="0" xfId="0" applyNumberFormat="1" applyFont="1" applyFill="1" applyBorder="1" applyAlignment="1">
      <alignment/>
    </xf>
    <xf numFmtId="40" fontId="49" fillId="0" borderId="0" xfId="0" applyNumberFormat="1" applyFont="1" applyAlignment="1">
      <alignment wrapText="1"/>
    </xf>
    <xf numFmtId="0" fontId="14" fillId="38" borderId="11" xfId="0" applyFont="1" applyFill="1" applyBorder="1" applyAlignment="1">
      <alignment vertical="top" wrapText="1"/>
    </xf>
    <xf numFmtId="43" fontId="3" fillId="0" borderId="11" xfId="42" applyFont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0" borderId="11" xfId="0" applyBorder="1" applyAlignment="1">
      <alignment/>
    </xf>
    <xf numFmtId="0" fontId="54" fillId="38" borderId="11" xfId="0" applyFont="1" applyFill="1" applyBorder="1" applyAlignment="1">
      <alignment/>
    </xf>
    <xf numFmtId="0" fontId="49" fillId="0" borderId="0" xfId="0" applyFont="1" applyAlignment="1">
      <alignment/>
    </xf>
    <xf numFmtId="2" fontId="0" fillId="0" borderId="11" xfId="0" applyNumberFormat="1" applyBorder="1" applyAlignment="1">
      <alignment wrapText="1"/>
    </xf>
    <xf numFmtId="0" fontId="0" fillId="0" borderId="0" xfId="0" applyBorder="1" applyAlignment="1">
      <alignment wrapText="1"/>
    </xf>
    <xf numFmtId="165" fontId="0" fillId="0" borderId="11" xfId="0" applyNumberFormat="1" applyBorder="1" applyAlignment="1">
      <alignment wrapText="1"/>
    </xf>
    <xf numFmtId="164" fontId="50" fillId="0" borderId="0" xfId="0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0" fontId="49" fillId="0" borderId="0" xfId="0" applyNumberFormat="1" applyFont="1" applyBorder="1" applyAlignment="1">
      <alignment wrapText="1"/>
    </xf>
    <xf numFmtId="0" fontId="0" fillId="38" borderId="0" xfId="0" applyFill="1" applyBorder="1" applyAlignment="1">
      <alignment wrapText="1"/>
    </xf>
    <xf numFmtId="0" fontId="53" fillId="39" borderId="0" xfId="0" applyFont="1" applyFill="1" applyBorder="1" applyAlignment="1">
      <alignment wrapText="1"/>
    </xf>
    <xf numFmtId="40" fontId="0" fillId="39" borderId="0" xfId="42" applyNumberFormat="1" applyFont="1" applyFill="1" applyBorder="1" applyAlignment="1">
      <alignment/>
    </xf>
    <xf numFmtId="0" fontId="0" fillId="39" borderId="0" xfId="0" applyFill="1" applyBorder="1" applyAlignment="1">
      <alignment wrapText="1"/>
    </xf>
    <xf numFmtId="0" fontId="49" fillId="0" borderId="0" xfId="0" applyFont="1" applyBorder="1" applyAlignment="1">
      <alignment wrapText="1"/>
    </xf>
    <xf numFmtId="0" fontId="5" fillId="38" borderId="0" xfId="0" applyFont="1" applyFill="1" applyBorder="1" applyAlignment="1">
      <alignment vertical="top" wrapText="1"/>
    </xf>
    <xf numFmtId="165" fontId="0" fillId="0" borderId="0" xfId="0" applyNumberFormat="1" applyAlignment="1">
      <alignment wrapText="1"/>
    </xf>
    <xf numFmtId="165" fontId="0" fillId="39" borderId="0" xfId="42" applyNumberFormat="1" applyFont="1" applyFill="1" applyBorder="1" applyAlignment="1">
      <alignment/>
    </xf>
    <xf numFmtId="43" fontId="3" fillId="35" borderId="10" xfId="0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43" fontId="52" fillId="0" borderId="0" xfId="42" applyFont="1" applyBorder="1" applyAlignment="1">
      <alignment/>
    </xf>
    <xf numFmtId="0" fontId="0" fillId="0" borderId="0" xfId="0" applyNumberFormat="1" applyBorder="1" applyAlignment="1">
      <alignment/>
    </xf>
    <xf numFmtId="0" fontId="8" fillId="35" borderId="14" xfId="0" applyFont="1" applyFill="1" applyBorder="1" applyAlignment="1">
      <alignment horizontal="right"/>
    </xf>
    <xf numFmtId="0" fontId="8" fillId="35" borderId="14" xfId="0" applyFont="1" applyFill="1" applyBorder="1" applyAlignment="1">
      <alignment horizontal="right" vertical="top"/>
    </xf>
    <xf numFmtId="0" fontId="5" fillId="34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3.421875" style="0" customWidth="1"/>
    <col min="2" max="2" width="29.7109375" style="0" customWidth="1"/>
    <col min="3" max="3" width="24.140625" style="0" customWidth="1"/>
    <col min="4" max="4" width="10.140625" style="0" bestFit="1" customWidth="1"/>
    <col min="6" max="6" width="9.57421875" style="0" bestFit="1" customWidth="1"/>
    <col min="8" max="8" width="9.57421875" style="0" bestFit="1" customWidth="1"/>
  </cols>
  <sheetData>
    <row r="1" spans="1:8" ht="20.25" customHeight="1">
      <c r="A1" s="51"/>
      <c r="B1" s="51"/>
      <c r="C1" s="54">
        <v>41455</v>
      </c>
      <c r="D1" s="54">
        <v>41274</v>
      </c>
      <c r="E1" s="54">
        <v>41090</v>
      </c>
      <c r="F1" s="54">
        <v>40908</v>
      </c>
      <c r="G1" s="54">
        <v>40724</v>
      </c>
      <c r="H1" s="54">
        <v>40543</v>
      </c>
    </row>
    <row r="2" spans="1:8" ht="13.5" customHeight="1">
      <c r="A2" s="4" t="s">
        <v>0</v>
      </c>
      <c r="B2" s="4" t="s">
        <v>1</v>
      </c>
      <c r="C2" s="52">
        <f>Travel!B8</f>
        <v>0</v>
      </c>
      <c r="D2" s="52"/>
      <c r="E2" s="52"/>
      <c r="F2" s="52"/>
      <c r="G2" s="52"/>
      <c r="H2" s="52"/>
    </row>
    <row r="3" spans="1:8" ht="13.5" customHeight="1">
      <c r="A3" s="4" t="s">
        <v>0</v>
      </c>
      <c r="B3" s="4" t="s">
        <v>6</v>
      </c>
      <c r="C3" s="53">
        <f>Travel!B14</f>
        <v>1858.23</v>
      </c>
      <c r="D3" s="53"/>
      <c r="E3" s="53"/>
      <c r="F3" s="53"/>
      <c r="G3" s="53"/>
      <c r="H3" s="53"/>
    </row>
    <row r="4" spans="1:8" ht="15">
      <c r="A4" s="5" t="s">
        <v>7</v>
      </c>
      <c r="B4" s="5" t="s">
        <v>1</v>
      </c>
      <c r="C4" s="86"/>
      <c r="D4" s="53"/>
      <c r="E4" s="53"/>
      <c r="F4" s="53"/>
      <c r="G4" s="53"/>
      <c r="H4" s="53"/>
    </row>
    <row r="5" spans="1:8" ht="15.75" customHeight="1">
      <c r="A5" s="5" t="s">
        <v>9</v>
      </c>
      <c r="B5" s="5" t="s">
        <v>6</v>
      </c>
      <c r="C5" s="53">
        <f>Travel!$B$68</f>
        <v>15154.919999999998</v>
      </c>
      <c r="D5" s="53"/>
      <c r="E5" s="53"/>
      <c r="F5" s="53"/>
      <c r="G5" s="53"/>
      <c r="H5" s="53"/>
    </row>
    <row r="6" spans="1:8" ht="3.75" customHeight="1">
      <c r="A6" s="51"/>
      <c r="B6" s="51"/>
      <c r="C6" s="51"/>
      <c r="D6" s="51"/>
      <c r="E6" s="51"/>
      <c r="F6" s="51"/>
      <c r="G6" s="51"/>
      <c r="H6" s="51"/>
    </row>
    <row r="7" spans="1:8" ht="14.25" customHeight="1" thickBot="1">
      <c r="A7" s="93" t="s">
        <v>43</v>
      </c>
      <c r="B7" s="93"/>
      <c r="C7" s="56">
        <f>SUM(C2:C5)</f>
        <v>17013.149999999998</v>
      </c>
      <c r="D7" s="55"/>
      <c r="E7" s="55"/>
      <c r="F7" s="55"/>
      <c r="G7" s="55"/>
      <c r="H7" s="55"/>
    </row>
    <row r="8" spans="1:8" ht="12.75">
      <c r="A8" s="51"/>
      <c r="B8" s="51"/>
      <c r="C8" s="51"/>
      <c r="D8" s="51"/>
      <c r="E8" s="51"/>
      <c r="F8" s="51"/>
      <c r="G8" s="51"/>
      <c r="H8" s="51"/>
    </row>
    <row r="9" spans="1:8" ht="15">
      <c r="A9" s="5" t="s">
        <v>10</v>
      </c>
      <c r="B9" s="5" t="s">
        <v>1</v>
      </c>
      <c r="C9" s="53">
        <f>Hospitality!B7</f>
        <v>0</v>
      </c>
      <c r="D9" s="53"/>
      <c r="E9" s="53"/>
      <c r="F9" s="53"/>
      <c r="G9" s="53"/>
      <c r="H9" s="53"/>
    </row>
    <row r="10" spans="1:8" ht="17.25" customHeight="1">
      <c r="A10" s="4" t="s">
        <v>10</v>
      </c>
      <c r="B10" s="4" t="s">
        <v>6</v>
      </c>
      <c r="C10" s="53">
        <f>Hospitality!B14</f>
        <v>0</v>
      </c>
      <c r="D10" s="53"/>
      <c r="E10" s="53"/>
      <c r="F10" s="53"/>
      <c r="G10" s="53"/>
      <c r="H10" s="53"/>
    </row>
    <row r="11" spans="1:8" ht="4.5" customHeight="1">
      <c r="A11" s="51"/>
      <c r="B11" s="51"/>
      <c r="C11" s="51"/>
      <c r="D11" s="51"/>
      <c r="E11" s="51"/>
      <c r="F11" s="51"/>
      <c r="G11" s="51"/>
      <c r="H11" s="51"/>
    </row>
    <row r="12" spans="1:8" ht="15" thickBot="1">
      <c r="A12" s="93" t="s">
        <v>44</v>
      </c>
      <c r="B12" s="93"/>
      <c r="C12" s="56">
        <f>Hospitality!B15</f>
        <v>0</v>
      </c>
      <c r="D12" s="55"/>
      <c r="E12" s="55"/>
      <c r="F12" s="55"/>
      <c r="G12" s="55"/>
      <c r="H12" s="55"/>
    </row>
    <row r="13" spans="1:8" ht="12.75">
      <c r="A13" s="51"/>
      <c r="B13" s="51"/>
      <c r="C13" s="51"/>
      <c r="D13" s="51"/>
      <c r="E13" s="51"/>
      <c r="F13" s="51"/>
      <c r="G13" s="51"/>
      <c r="H13" s="51"/>
    </row>
    <row r="14" spans="1:8" ht="15">
      <c r="A14" s="4" t="s">
        <v>14</v>
      </c>
      <c r="B14" s="4" t="s">
        <v>1</v>
      </c>
      <c r="C14" s="53">
        <f>Other!B8</f>
        <v>0</v>
      </c>
      <c r="D14" s="53"/>
      <c r="E14" s="53"/>
      <c r="F14" s="53"/>
      <c r="G14" s="53"/>
      <c r="H14" s="53"/>
    </row>
    <row r="15" spans="1:8" ht="15" customHeight="1">
      <c r="A15" s="4" t="s">
        <v>14</v>
      </c>
      <c r="B15" s="4" t="s">
        <v>6</v>
      </c>
      <c r="C15" s="53">
        <f>Other!B52</f>
        <v>0</v>
      </c>
      <c r="D15" s="53"/>
      <c r="E15" s="53"/>
      <c r="F15" s="53"/>
      <c r="G15" s="53"/>
      <c r="H15" s="53"/>
    </row>
    <row r="16" spans="1:8" ht="5.25" customHeight="1">
      <c r="A16" s="51"/>
      <c r="B16" s="51"/>
      <c r="C16" s="51"/>
      <c r="D16" s="51"/>
      <c r="E16" s="51"/>
      <c r="F16" s="51"/>
      <c r="G16" s="51"/>
      <c r="H16" s="51"/>
    </row>
    <row r="17" spans="1:8" ht="18" customHeight="1" thickBot="1">
      <c r="A17" s="92" t="s">
        <v>17</v>
      </c>
      <c r="B17" s="92"/>
      <c r="C17" s="56">
        <f>Other!B54</f>
        <v>0</v>
      </c>
      <c r="D17" s="55"/>
      <c r="E17" s="55"/>
      <c r="F17" s="55"/>
      <c r="G17" s="55"/>
      <c r="H17" s="55"/>
    </row>
    <row r="18" spans="1:8" ht="12.75">
      <c r="A18" s="51"/>
      <c r="B18" s="51"/>
      <c r="C18" s="51"/>
      <c r="D18" s="51"/>
      <c r="E18" s="51"/>
      <c r="F18" s="51"/>
      <c r="G18" s="51"/>
      <c r="H18" s="51"/>
    </row>
    <row r="19" spans="1:8" ht="18.75" customHeight="1">
      <c r="A19" s="94" t="s">
        <v>20</v>
      </c>
      <c r="B19" s="94"/>
      <c r="C19" s="53">
        <f>Gifts!D10</f>
        <v>150</v>
      </c>
      <c r="D19" s="53"/>
      <c r="E19" s="53"/>
      <c r="F19" s="53"/>
      <c r="G19" s="53"/>
      <c r="H19" s="53"/>
    </row>
    <row r="20" spans="1:8" ht="15">
      <c r="A20" s="95" t="s">
        <v>24</v>
      </c>
      <c r="B20" s="95"/>
      <c r="C20" s="53">
        <f>Gifts!D18</f>
        <v>200</v>
      </c>
      <c r="D20" s="53"/>
      <c r="E20" s="53"/>
      <c r="F20" s="53"/>
      <c r="G20" s="53"/>
      <c r="H20" s="53"/>
    </row>
    <row r="21" spans="3:8" ht="5.25" customHeight="1">
      <c r="C21" s="51"/>
      <c r="D21" s="51"/>
      <c r="E21" s="51"/>
      <c r="F21" s="51"/>
      <c r="G21" s="51"/>
      <c r="H21" s="51"/>
    </row>
    <row r="22" spans="1:8" ht="15" thickBot="1">
      <c r="A22" s="92" t="s">
        <v>45</v>
      </c>
      <c r="B22" s="92"/>
      <c r="C22" s="56">
        <f>Gifts!D19</f>
        <v>350</v>
      </c>
      <c r="D22" s="55"/>
      <c r="E22" s="55"/>
      <c r="F22" s="55"/>
      <c r="G22" s="55"/>
      <c r="H22" s="55"/>
    </row>
    <row r="23" spans="1:2" ht="12.75">
      <c r="A23" s="51"/>
      <c r="B23" s="51"/>
    </row>
  </sheetData>
  <sheetProtection/>
  <mergeCells count="6">
    <mergeCell ref="A22:B22"/>
    <mergeCell ref="A7:B7"/>
    <mergeCell ref="A19:B19"/>
    <mergeCell ref="A20:B20"/>
    <mergeCell ref="A17:B17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8" sqref="B6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39.7109375" style="2" customWidth="1"/>
    <col min="4" max="4" width="27.140625" style="2" customWidth="1"/>
    <col min="5" max="5" width="35.57421875" style="2" bestFit="1" customWidth="1"/>
    <col min="6" max="6" width="21.28125" style="2" customWidth="1"/>
    <col min="7" max="7" width="29.00390625" style="2" bestFit="1" customWidth="1"/>
    <col min="8" max="8" width="132.28125" style="2" bestFit="1" customWidth="1"/>
    <col min="9" max="9" width="48.140625" style="2" bestFit="1" customWidth="1"/>
    <col min="10" max="10" width="22.140625" style="2" customWidth="1"/>
    <col min="11" max="16384" width="9.140625" style="2" customWidth="1"/>
  </cols>
  <sheetData>
    <row r="1" s="7" customFormat="1" ht="36" customHeight="1">
      <c r="A1" s="25" t="s">
        <v>42</v>
      </c>
    </row>
    <row r="2" spans="1:6" s="3" customFormat="1" ht="35.25" customHeight="1">
      <c r="A2" s="19" t="s">
        <v>34</v>
      </c>
      <c r="C2" s="19" t="s">
        <v>32</v>
      </c>
      <c r="F2" s="69"/>
    </row>
    <row r="3" spans="1:7" s="32" customFormat="1" ht="30.75" customHeight="1">
      <c r="A3" s="4" t="s">
        <v>0</v>
      </c>
      <c r="B3" s="4" t="s">
        <v>1</v>
      </c>
      <c r="C3" s="4"/>
      <c r="D3" s="4"/>
      <c r="E3" s="4"/>
      <c r="F3" s="68"/>
      <c r="G3" s="38"/>
    </row>
    <row r="4" spans="1:10" s="3" customFormat="1" ht="25.5">
      <c r="A4" s="3" t="s">
        <v>2</v>
      </c>
      <c r="B4" s="3" t="s">
        <v>35</v>
      </c>
      <c r="C4" s="3" t="s">
        <v>3</v>
      </c>
      <c r="D4" s="3" t="s">
        <v>4</v>
      </c>
      <c r="E4" s="3" t="s">
        <v>5</v>
      </c>
      <c r="G4" s="39"/>
      <c r="H4" s="39"/>
      <c r="I4" s="39"/>
      <c r="J4" s="39"/>
    </row>
    <row r="5" ht="12.75">
      <c r="A5" s="26"/>
    </row>
    <row r="6" ht="12.75">
      <c r="A6" s="26"/>
    </row>
    <row r="7" ht="12.75">
      <c r="A7" s="26"/>
    </row>
    <row r="8" spans="1:2" ht="12.75">
      <c r="A8" s="26" t="s">
        <v>49</v>
      </c>
      <c r="B8" s="43">
        <f>B7</f>
        <v>0</v>
      </c>
    </row>
    <row r="9" spans="1:2" ht="12.75">
      <c r="A9" s="26"/>
      <c r="B9" s="43"/>
    </row>
    <row r="10" spans="1:256" s="4" customFormat="1" ht="30.75" customHeight="1">
      <c r="A10" s="4" t="s">
        <v>0</v>
      </c>
      <c r="B10" s="4" t="s">
        <v>6</v>
      </c>
      <c r="F10" s="68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10" s="3" customFormat="1" ht="25.5">
      <c r="A11" s="3" t="s">
        <v>2</v>
      </c>
      <c r="B11" s="3" t="s">
        <v>35</v>
      </c>
      <c r="C11" s="3" t="s">
        <v>3</v>
      </c>
      <c r="D11" s="3" t="s">
        <v>4</v>
      </c>
      <c r="E11" s="3" t="s">
        <v>5</v>
      </c>
      <c r="G11" s="39"/>
      <c r="H11" s="39"/>
      <c r="I11" s="39"/>
      <c r="J11" s="39"/>
    </row>
    <row r="12" spans="1:10" ht="14.25">
      <c r="A12" s="26">
        <v>41333</v>
      </c>
      <c r="B12" s="40">
        <v>1072.45</v>
      </c>
      <c r="C12" s="2" t="s">
        <v>46</v>
      </c>
      <c r="D12" s="2" t="s">
        <v>47</v>
      </c>
      <c r="E12" s="2" t="s">
        <v>48</v>
      </c>
      <c r="G12" s="36"/>
      <c r="H12" s="37"/>
      <c r="I12" s="36"/>
      <c r="J12" s="36"/>
    </row>
    <row r="13" spans="1:10" ht="14.25">
      <c r="A13" s="26">
        <v>41333</v>
      </c>
      <c r="B13" s="40">
        <v>785.78</v>
      </c>
      <c r="C13" s="2" t="s">
        <v>46</v>
      </c>
      <c r="D13" s="2" t="s">
        <v>58</v>
      </c>
      <c r="E13" s="2" t="s">
        <v>48</v>
      </c>
      <c r="G13" s="36"/>
      <c r="H13" s="37"/>
      <c r="I13" s="36"/>
      <c r="J13" s="36"/>
    </row>
    <row r="14" spans="1:10" ht="18" customHeight="1">
      <c r="A14" s="62" t="s">
        <v>40</v>
      </c>
      <c r="B14" s="44">
        <f>SUM(B12:B13)</f>
        <v>1858.23</v>
      </c>
      <c r="G14" s="36"/>
      <c r="H14" s="36"/>
      <c r="I14" s="36"/>
      <c r="J14" s="36"/>
    </row>
    <row r="15" spans="2:10" ht="18" customHeight="1">
      <c r="B15" s="40"/>
      <c r="G15" s="36"/>
      <c r="H15" s="36"/>
      <c r="I15" s="36"/>
      <c r="J15" s="36"/>
    </row>
    <row r="16" spans="1:6" s="32" customFormat="1" ht="30" customHeight="1">
      <c r="A16" s="5" t="s">
        <v>7</v>
      </c>
      <c r="B16" s="5" t="s">
        <v>1</v>
      </c>
      <c r="C16" s="5"/>
      <c r="D16" s="5"/>
      <c r="E16" s="5"/>
      <c r="F16" s="68"/>
    </row>
    <row r="17" spans="1:10" s="3" customFormat="1" ht="25.5" customHeight="1">
      <c r="A17" s="3" t="s">
        <v>2</v>
      </c>
      <c r="B17" s="3" t="s">
        <v>35</v>
      </c>
      <c r="C17" s="3" t="s">
        <v>8</v>
      </c>
      <c r="D17" s="3" t="s">
        <v>4</v>
      </c>
      <c r="E17" s="3" t="s">
        <v>5</v>
      </c>
      <c r="G17" s="39"/>
      <c r="H17" s="39"/>
      <c r="I17" s="39"/>
      <c r="J17" s="39"/>
    </row>
    <row r="18" spans="1:10" ht="12.75">
      <c r="A18" s="26"/>
      <c r="B18" s="40"/>
      <c r="G18" s="36"/>
      <c r="H18" s="36"/>
      <c r="I18" s="33"/>
      <c r="J18" s="33"/>
    </row>
    <row r="19" spans="1:10" ht="12.75">
      <c r="A19" s="62" t="s">
        <v>49</v>
      </c>
      <c r="B19" s="40"/>
      <c r="G19" s="36"/>
      <c r="H19" s="36"/>
      <c r="I19" s="36"/>
      <c r="J19" s="36"/>
    </row>
    <row r="20" spans="1:10" ht="12.75">
      <c r="A20" s="26"/>
      <c r="B20" s="44">
        <f>B19</f>
        <v>0</v>
      </c>
      <c r="G20" s="36"/>
      <c r="H20" s="36"/>
      <c r="I20" s="36"/>
      <c r="J20" s="36"/>
    </row>
    <row r="21" spans="2:10" ht="12.75">
      <c r="B21" s="40"/>
      <c r="G21" s="36"/>
      <c r="H21" s="36"/>
      <c r="I21" s="36"/>
      <c r="J21" s="36"/>
    </row>
    <row r="22" spans="1:6" s="32" customFormat="1" ht="30" customHeight="1">
      <c r="A22" s="5" t="s">
        <v>9</v>
      </c>
      <c r="B22" s="5" t="s">
        <v>6</v>
      </c>
      <c r="C22" s="5"/>
      <c r="D22" s="5"/>
      <c r="E22" s="5"/>
      <c r="F22" s="68"/>
    </row>
    <row r="23" spans="1:10" s="3" customFormat="1" ht="25.5">
      <c r="A23" s="10" t="s">
        <v>2</v>
      </c>
      <c r="B23" s="10" t="s">
        <v>35</v>
      </c>
      <c r="C23" s="10" t="s">
        <v>8</v>
      </c>
      <c r="D23" s="10" t="s">
        <v>4</v>
      </c>
      <c r="E23" s="10" t="s">
        <v>5</v>
      </c>
      <c r="G23" s="35"/>
      <c r="H23" s="35"/>
      <c r="I23" s="35"/>
      <c r="J23" s="35"/>
    </row>
    <row r="24" spans="1:10" ht="14.25">
      <c r="A24" s="77">
        <v>41275</v>
      </c>
      <c r="B24" s="78">
        <v>560.9699999999999</v>
      </c>
      <c r="C24" s="75" t="s">
        <v>101</v>
      </c>
      <c r="D24" s="75" t="s">
        <v>102</v>
      </c>
      <c r="E24" s="75" t="s">
        <v>103</v>
      </c>
      <c r="F24" s="67"/>
      <c r="G24" s="36"/>
      <c r="H24" s="37"/>
      <c r="I24" s="36"/>
      <c r="J24" s="36"/>
    </row>
    <row r="25" spans="1:10" ht="25.5">
      <c r="A25" s="77">
        <v>41306</v>
      </c>
      <c r="B25" s="78">
        <v>21.999499999999998</v>
      </c>
      <c r="C25" s="75" t="s">
        <v>93</v>
      </c>
      <c r="D25" s="75" t="s">
        <v>100</v>
      </c>
      <c r="E25" s="75" t="s">
        <v>99</v>
      </c>
      <c r="F25" s="67"/>
      <c r="G25" s="36"/>
      <c r="H25" s="66"/>
      <c r="I25" s="36"/>
      <c r="J25" s="36"/>
    </row>
    <row r="26" spans="1:10" ht="14.25">
      <c r="A26" s="77">
        <v>41306</v>
      </c>
      <c r="B26" s="78">
        <v>53.498</v>
      </c>
      <c r="C26" s="75" t="s">
        <v>98</v>
      </c>
      <c r="D26" s="75" t="s">
        <v>28</v>
      </c>
      <c r="E26" s="75" t="s">
        <v>69</v>
      </c>
      <c r="F26" s="67"/>
      <c r="G26" s="36"/>
      <c r="H26" s="66"/>
      <c r="I26" s="36"/>
      <c r="J26" s="36"/>
    </row>
    <row r="27" spans="1:10" ht="14.25">
      <c r="A27" s="77">
        <v>41306</v>
      </c>
      <c r="B27" s="78">
        <v>218.9945</v>
      </c>
      <c r="C27" s="75" t="s">
        <v>63</v>
      </c>
      <c r="D27" s="75" t="s">
        <v>97</v>
      </c>
      <c r="E27" s="75" t="s">
        <v>96</v>
      </c>
      <c r="F27" s="67"/>
      <c r="G27" s="36"/>
      <c r="H27" s="37"/>
      <c r="I27" s="36"/>
      <c r="J27" s="36"/>
    </row>
    <row r="28" spans="1:10" ht="14.25">
      <c r="A28" s="77">
        <v>41323</v>
      </c>
      <c r="B28" s="78">
        <v>51.0025</v>
      </c>
      <c r="C28" s="75" t="s">
        <v>95</v>
      </c>
      <c r="D28" s="75" t="s">
        <v>28</v>
      </c>
      <c r="E28" s="75" t="s">
        <v>56</v>
      </c>
      <c r="F28" s="67"/>
      <c r="G28" s="36"/>
      <c r="H28" s="37"/>
      <c r="I28" s="36"/>
      <c r="J28" s="36"/>
    </row>
    <row r="29" spans="1:10" ht="14.25">
      <c r="A29" s="77">
        <v>41323</v>
      </c>
      <c r="B29" s="78">
        <v>74.405</v>
      </c>
      <c r="C29" s="75" t="s">
        <v>115</v>
      </c>
      <c r="D29" s="75" t="s">
        <v>66</v>
      </c>
      <c r="E29" s="75" t="s">
        <v>56</v>
      </c>
      <c r="F29" s="67"/>
      <c r="G29" s="36"/>
      <c r="H29" s="37"/>
      <c r="I29" s="36"/>
      <c r="J29" s="36"/>
    </row>
    <row r="30" spans="1:10" ht="14.25">
      <c r="A30" s="77">
        <v>41323</v>
      </c>
      <c r="B30" s="78">
        <v>243.892</v>
      </c>
      <c r="C30" s="75" t="s">
        <v>104</v>
      </c>
      <c r="D30" s="75" t="s">
        <v>105</v>
      </c>
      <c r="E30" s="75" t="s">
        <v>106</v>
      </c>
      <c r="F30" s="67"/>
      <c r="G30" s="36"/>
      <c r="H30" s="37"/>
      <c r="I30" s="36"/>
      <c r="J30" s="36"/>
    </row>
    <row r="31" spans="1:10" ht="14.25">
      <c r="A31" s="65">
        <v>41333</v>
      </c>
      <c r="B31" s="82">
        <v>465.8419999999999</v>
      </c>
      <c r="C31" s="83" t="s">
        <v>110</v>
      </c>
      <c r="D31" s="75" t="s">
        <v>47</v>
      </c>
      <c r="E31" s="75" t="s">
        <v>56</v>
      </c>
      <c r="F31" s="79"/>
      <c r="G31" s="80"/>
      <c r="H31" s="37"/>
      <c r="I31" s="36"/>
      <c r="J31" s="36"/>
    </row>
    <row r="32" spans="1:10" ht="14.25">
      <c r="A32" s="65">
        <v>41333</v>
      </c>
      <c r="B32" s="82">
        <v>465.8419999999999</v>
      </c>
      <c r="C32" s="81" t="s">
        <v>111</v>
      </c>
      <c r="D32" s="75" t="s">
        <v>47</v>
      </c>
      <c r="E32" s="64" t="s">
        <v>30</v>
      </c>
      <c r="F32" s="67"/>
      <c r="G32" s="36"/>
      <c r="H32" s="37"/>
      <c r="I32" s="36"/>
      <c r="J32" s="36"/>
    </row>
    <row r="33" spans="1:10" ht="25.5">
      <c r="A33" s="65">
        <v>41333</v>
      </c>
      <c r="B33" s="82">
        <v>465.8419999999999</v>
      </c>
      <c r="C33" s="81" t="s">
        <v>112</v>
      </c>
      <c r="D33" s="75" t="s">
        <v>47</v>
      </c>
      <c r="E33" s="64" t="s">
        <v>56</v>
      </c>
      <c r="F33" s="67"/>
      <c r="G33" s="36"/>
      <c r="H33" s="37"/>
      <c r="I33" s="36"/>
      <c r="J33" s="36"/>
    </row>
    <row r="34" spans="1:10" ht="25.5">
      <c r="A34" s="65">
        <v>41333</v>
      </c>
      <c r="B34" s="82">
        <v>497.996</v>
      </c>
      <c r="C34" s="81" t="s">
        <v>57</v>
      </c>
      <c r="D34" s="64" t="s">
        <v>27</v>
      </c>
      <c r="E34" s="64" t="s">
        <v>56</v>
      </c>
      <c r="F34" s="67"/>
      <c r="G34" s="36"/>
      <c r="H34" s="66"/>
      <c r="I34" s="36"/>
      <c r="J34" s="36"/>
    </row>
    <row r="35" spans="1:10" ht="25.5">
      <c r="A35" s="65">
        <v>41333</v>
      </c>
      <c r="B35" s="82">
        <v>419.037</v>
      </c>
      <c r="C35" s="81" t="s">
        <v>78</v>
      </c>
      <c r="D35" s="64" t="s">
        <v>47</v>
      </c>
      <c r="E35" s="64" t="s">
        <v>29</v>
      </c>
      <c r="F35" s="67"/>
      <c r="G35" s="36"/>
      <c r="H35" s="37"/>
      <c r="I35" s="36"/>
      <c r="J35" s="36"/>
    </row>
    <row r="36" spans="1:10" ht="14.25">
      <c r="A36" s="77">
        <v>41347</v>
      </c>
      <c r="B36" s="87">
        <v>204.14</v>
      </c>
      <c r="C36" s="83" t="s">
        <v>107</v>
      </c>
      <c r="D36" s="75" t="s">
        <v>108</v>
      </c>
      <c r="E36" s="75" t="s">
        <v>109</v>
      </c>
      <c r="F36" s="67"/>
      <c r="G36" s="36"/>
      <c r="H36" s="37"/>
      <c r="I36" s="36"/>
      <c r="J36" s="36"/>
    </row>
    <row r="37" spans="1:10" ht="14.25">
      <c r="A37" s="77">
        <v>41347</v>
      </c>
      <c r="B37" s="87">
        <v>368.62</v>
      </c>
      <c r="C37" s="83" t="s">
        <v>63</v>
      </c>
      <c r="D37" s="75" t="s">
        <v>85</v>
      </c>
      <c r="E37" s="75" t="s">
        <v>86</v>
      </c>
      <c r="F37" s="67"/>
      <c r="G37" s="36"/>
      <c r="H37" s="37"/>
      <c r="I37" s="36"/>
      <c r="J37" s="36"/>
    </row>
    <row r="38" spans="1:10" ht="38.25">
      <c r="A38" s="77">
        <v>41347</v>
      </c>
      <c r="B38" s="87">
        <v>535.693</v>
      </c>
      <c r="C38" s="83" t="s">
        <v>83</v>
      </c>
      <c r="D38" s="75" t="s">
        <v>28</v>
      </c>
      <c r="E38" s="75" t="s">
        <v>84</v>
      </c>
      <c r="F38" s="67"/>
      <c r="G38" s="36"/>
      <c r="H38" s="37"/>
      <c r="I38" s="36"/>
      <c r="J38" s="36"/>
    </row>
    <row r="39" spans="1:10" ht="14.25">
      <c r="A39" s="77">
        <v>41347</v>
      </c>
      <c r="B39" s="87">
        <v>229.99999999999997</v>
      </c>
      <c r="C39" s="83" t="s">
        <v>82</v>
      </c>
      <c r="D39" s="75" t="s">
        <v>27</v>
      </c>
      <c r="E39" s="75" t="s">
        <v>53</v>
      </c>
      <c r="F39" s="67"/>
      <c r="G39" s="36"/>
      <c r="H39" s="37"/>
      <c r="I39" s="36"/>
      <c r="J39" s="36"/>
    </row>
    <row r="40" spans="1:10" ht="14.25">
      <c r="A40" s="77">
        <v>41347</v>
      </c>
      <c r="B40" s="87">
        <v>1125.229</v>
      </c>
      <c r="C40" s="83" t="s">
        <v>63</v>
      </c>
      <c r="D40" s="75" t="s">
        <v>27</v>
      </c>
      <c r="E40" s="75" t="s">
        <v>62</v>
      </c>
      <c r="F40" s="67"/>
      <c r="G40" s="36"/>
      <c r="H40" s="37"/>
      <c r="I40" s="36"/>
      <c r="J40" s="36"/>
    </row>
    <row r="41" spans="1:10" ht="14.25">
      <c r="A41" s="65">
        <v>41364</v>
      </c>
      <c r="B41" s="82">
        <v>346.426</v>
      </c>
      <c r="C41" s="81" t="s">
        <v>80</v>
      </c>
      <c r="D41" s="64" t="s">
        <v>47</v>
      </c>
      <c r="E41" s="64" t="s">
        <v>29</v>
      </c>
      <c r="F41" s="67"/>
      <c r="G41" s="36"/>
      <c r="H41" s="37"/>
      <c r="I41" s="36"/>
      <c r="J41" s="36"/>
    </row>
    <row r="42" spans="1:10" ht="14.25">
      <c r="A42" s="65">
        <v>41364</v>
      </c>
      <c r="B42" s="82">
        <v>170.0965</v>
      </c>
      <c r="C42" s="81" t="s">
        <v>79</v>
      </c>
      <c r="D42" s="64" t="s">
        <v>27</v>
      </c>
      <c r="E42" s="64" t="s">
        <v>30</v>
      </c>
      <c r="F42" s="67"/>
      <c r="G42" s="36"/>
      <c r="H42" s="37"/>
      <c r="I42" s="36"/>
      <c r="J42" s="36"/>
    </row>
    <row r="43" spans="1:10" ht="14.25">
      <c r="A43" s="65">
        <v>41387</v>
      </c>
      <c r="B43" s="82">
        <v>338.99699999999996</v>
      </c>
      <c r="C43" s="83" t="s">
        <v>71</v>
      </c>
      <c r="D43" s="75" t="s">
        <v>27</v>
      </c>
      <c r="E43" s="75" t="s">
        <v>72</v>
      </c>
      <c r="F43" s="67"/>
      <c r="G43" s="36"/>
      <c r="H43" s="37"/>
      <c r="I43" s="36"/>
      <c r="J43" s="36"/>
    </row>
    <row r="44" spans="1:10" ht="14.25">
      <c r="A44" s="65">
        <v>41394</v>
      </c>
      <c r="B44" s="82">
        <v>224.503</v>
      </c>
      <c r="C44" s="83" t="s">
        <v>74</v>
      </c>
      <c r="D44" s="75" t="s">
        <v>27</v>
      </c>
      <c r="E44" s="75" t="s">
        <v>30</v>
      </c>
      <c r="F44" s="67"/>
      <c r="G44" s="36"/>
      <c r="H44" s="37"/>
      <c r="I44" s="36"/>
      <c r="J44" s="36"/>
    </row>
    <row r="45" spans="1:10" ht="25.5">
      <c r="A45" s="65">
        <v>41394</v>
      </c>
      <c r="B45" s="82">
        <v>419.037</v>
      </c>
      <c r="C45" s="83" t="s">
        <v>81</v>
      </c>
      <c r="D45" s="75" t="s">
        <v>47</v>
      </c>
      <c r="E45" s="75" t="s">
        <v>29</v>
      </c>
      <c r="F45" s="67"/>
      <c r="G45" s="36"/>
      <c r="H45" s="37"/>
      <c r="I45" s="36"/>
      <c r="J45" s="36"/>
    </row>
    <row r="46" spans="1:10" ht="25.5">
      <c r="A46" s="65">
        <v>41394</v>
      </c>
      <c r="B46" s="82">
        <v>419.037</v>
      </c>
      <c r="C46" s="83" t="s">
        <v>55</v>
      </c>
      <c r="D46" s="75" t="s">
        <v>47</v>
      </c>
      <c r="E46" s="75" t="s">
        <v>29</v>
      </c>
      <c r="F46" s="27"/>
      <c r="G46" s="36"/>
      <c r="H46" s="37"/>
      <c r="I46" s="36"/>
      <c r="J46" s="36"/>
    </row>
    <row r="47" spans="1:10" ht="14.25">
      <c r="A47" s="65">
        <v>41394</v>
      </c>
      <c r="B47" s="82">
        <v>670.588</v>
      </c>
      <c r="C47" s="83" t="s">
        <v>74</v>
      </c>
      <c r="D47" s="75" t="s">
        <v>47</v>
      </c>
      <c r="E47" s="75" t="s">
        <v>30</v>
      </c>
      <c r="F47" s="27"/>
      <c r="G47" s="36"/>
      <c r="H47" s="37"/>
      <c r="I47" s="36"/>
      <c r="J47" s="36"/>
    </row>
    <row r="48" spans="1:10" ht="14.25">
      <c r="A48" s="65">
        <v>41394</v>
      </c>
      <c r="B48" s="82">
        <v>738.829</v>
      </c>
      <c r="C48" s="83" t="s">
        <v>75</v>
      </c>
      <c r="D48" s="75" t="s">
        <v>27</v>
      </c>
      <c r="E48" s="75" t="s">
        <v>30</v>
      </c>
      <c r="F48" s="27"/>
      <c r="G48" s="36"/>
      <c r="H48" s="37"/>
      <c r="I48" s="36"/>
      <c r="J48" s="36"/>
    </row>
    <row r="49" spans="1:10" ht="14.25">
      <c r="A49" s="65">
        <v>41421</v>
      </c>
      <c r="B49" s="82">
        <v>154.99699999999999</v>
      </c>
      <c r="C49" s="83" t="s">
        <v>52</v>
      </c>
      <c r="D49" s="75" t="s">
        <v>47</v>
      </c>
      <c r="E49" s="75" t="s">
        <v>53</v>
      </c>
      <c r="F49" s="27"/>
      <c r="G49" s="36"/>
      <c r="H49" s="37"/>
      <c r="I49" s="36"/>
      <c r="J49" s="36"/>
    </row>
    <row r="50" spans="1:10" ht="14.25">
      <c r="A50" s="77">
        <v>41423</v>
      </c>
      <c r="B50" s="87">
        <v>50.3</v>
      </c>
      <c r="C50" s="83" t="s">
        <v>90</v>
      </c>
      <c r="D50" s="75" t="s">
        <v>91</v>
      </c>
      <c r="E50" s="75" t="s">
        <v>92</v>
      </c>
      <c r="F50" s="27"/>
      <c r="G50" s="36"/>
      <c r="H50" s="37"/>
      <c r="I50" s="36"/>
      <c r="J50" s="36"/>
    </row>
    <row r="51" spans="1:10" ht="14.25">
      <c r="A51" s="77">
        <v>41423</v>
      </c>
      <c r="B51" s="87">
        <v>1176.312</v>
      </c>
      <c r="C51" s="83" t="s">
        <v>116</v>
      </c>
      <c r="D51" s="75" t="s">
        <v>28</v>
      </c>
      <c r="E51" s="75" t="s">
        <v>65</v>
      </c>
      <c r="F51" s="27"/>
      <c r="G51" s="36"/>
      <c r="H51" s="37"/>
      <c r="I51" s="36"/>
      <c r="J51" s="36"/>
    </row>
    <row r="52" spans="1:10" ht="14.25">
      <c r="A52" s="65">
        <v>41425</v>
      </c>
      <c r="B52" s="82">
        <v>254.10399999999998</v>
      </c>
      <c r="C52" s="83" t="s">
        <v>76</v>
      </c>
      <c r="D52" s="75" t="s">
        <v>27</v>
      </c>
      <c r="E52" s="75" t="s">
        <v>30</v>
      </c>
      <c r="F52" s="27"/>
      <c r="G52" s="36"/>
      <c r="H52" s="37"/>
      <c r="I52" s="36"/>
      <c r="J52" s="36"/>
    </row>
    <row r="53" spans="1:10" ht="25.5">
      <c r="A53" s="65">
        <v>41425</v>
      </c>
      <c r="B53" s="82">
        <v>464.65749999999997</v>
      </c>
      <c r="C53" s="83" t="s">
        <v>77</v>
      </c>
      <c r="D53" s="75" t="s">
        <v>47</v>
      </c>
      <c r="E53" s="75" t="s">
        <v>29</v>
      </c>
      <c r="F53" s="27"/>
      <c r="G53" s="36"/>
      <c r="H53" s="37"/>
      <c r="I53" s="36"/>
      <c r="J53" s="36"/>
    </row>
    <row r="54" spans="1:10" ht="14.25">
      <c r="A54" s="65">
        <v>41425</v>
      </c>
      <c r="B54" s="82">
        <v>297.0335</v>
      </c>
      <c r="C54" s="83" t="s">
        <v>114</v>
      </c>
      <c r="D54" s="75" t="s">
        <v>97</v>
      </c>
      <c r="E54" s="75" t="s">
        <v>56</v>
      </c>
      <c r="F54" s="27"/>
      <c r="G54" s="36"/>
      <c r="H54" s="37"/>
      <c r="I54" s="36"/>
      <c r="J54" s="36"/>
    </row>
    <row r="55" spans="1:10" ht="14.25">
      <c r="A55" s="65">
        <v>41425</v>
      </c>
      <c r="B55" s="82">
        <v>175.2025</v>
      </c>
      <c r="C55" s="83" t="s">
        <v>75</v>
      </c>
      <c r="D55" s="75" t="s">
        <v>27</v>
      </c>
      <c r="E55" s="75" t="s">
        <v>30</v>
      </c>
      <c r="F55" s="27"/>
      <c r="G55" s="36"/>
      <c r="H55" s="37"/>
      <c r="I55" s="36"/>
      <c r="J55" s="36"/>
    </row>
    <row r="56" spans="1:10" ht="14.25">
      <c r="A56" s="77">
        <v>41451</v>
      </c>
      <c r="B56" s="87">
        <v>20.009999999999998</v>
      </c>
      <c r="C56" s="83" t="s">
        <v>94</v>
      </c>
      <c r="D56" s="75" t="s">
        <v>93</v>
      </c>
      <c r="E56" s="75" t="s">
        <v>29</v>
      </c>
      <c r="F56" s="27"/>
      <c r="G56" s="36"/>
      <c r="H56" s="37"/>
      <c r="I56" s="36"/>
      <c r="J56" s="36"/>
    </row>
    <row r="57" spans="1:10" ht="14.25">
      <c r="A57" s="77">
        <v>41451</v>
      </c>
      <c r="B57" s="87">
        <v>23</v>
      </c>
      <c r="C57" s="83" t="s">
        <v>31</v>
      </c>
      <c r="D57" s="75" t="s">
        <v>66</v>
      </c>
      <c r="E57" s="75" t="s">
        <v>30</v>
      </c>
      <c r="F57" s="27"/>
      <c r="G57" s="36"/>
      <c r="H57" s="37"/>
      <c r="I57" s="36"/>
      <c r="J57" s="36"/>
    </row>
    <row r="58" spans="1:10" ht="14.25">
      <c r="A58" s="77">
        <v>41451</v>
      </c>
      <c r="B58" s="87">
        <v>468.19949999999994</v>
      </c>
      <c r="C58" s="83" t="s">
        <v>117</v>
      </c>
      <c r="D58" s="75" t="s">
        <v>68</v>
      </c>
      <c r="E58" s="75" t="s">
        <v>69</v>
      </c>
      <c r="F58" s="27"/>
      <c r="G58" s="36"/>
      <c r="H58" s="37"/>
      <c r="I58" s="36"/>
      <c r="J58" s="36"/>
    </row>
    <row r="59" spans="1:10" ht="25.5">
      <c r="A59" s="77">
        <v>41451</v>
      </c>
      <c r="B59" s="87">
        <v>195.49999999999997</v>
      </c>
      <c r="C59" s="83" t="s">
        <v>64</v>
      </c>
      <c r="D59" s="75" t="s">
        <v>27</v>
      </c>
      <c r="E59" s="75" t="s">
        <v>65</v>
      </c>
      <c r="F59" s="27"/>
      <c r="G59" s="36"/>
      <c r="H59" s="37"/>
      <c r="I59" s="36"/>
      <c r="J59" s="36"/>
    </row>
    <row r="60" spans="1:10" ht="14.25">
      <c r="A60" s="77">
        <v>41451</v>
      </c>
      <c r="B60" s="87">
        <v>280.00199999999995</v>
      </c>
      <c r="C60" s="83" t="s">
        <v>118</v>
      </c>
      <c r="D60" s="75" t="s">
        <v>28</v>
      </c>
      <c r="E60" s="75" t="s">
        <v>89</v>
      </c>
      <c r="F60" s="27"/>
      <c r="G60" s="36"/>
      <c r="H60" s="37"/>
      <c r="I60" s="36"/>
      <c r="J60" s="36"/>
    </row>
    <row r="61" spans="1:10" ht="25.5">
      <c r="A61" s="77">
        <v>41451</v>
      </c>
      <c r="B61" s="87">
        <v>273.5045</v>
      </c>
      <c r="C61" s="83" t="s">
        <v>88</v>
      </c>
      <c r="D61" s="75" t="s">
        <v>27</v>
      </c>
      <c r="E61" s="75" t="s">
        <v>89</v>
      </c>
      <c r="F61" s="27"/>
      <c r="G61" s="36"/>
      <c r="H61" s="37"/>
      <c r="I61" s="36"/>
      <c r="J61" s="36"/>
    </row>
    <row r="62" spans="1:10" ht="25.5">
      <c r="A62" s="77">
        <v>41451</v>
      </c>
      <c r="B62" s="87">
        <v>47.49499999999999</v>
      </c>
      <c r="C62" s="83" t="s">
        <v>87</v>
      </c>
      <c r="D62" s="75" t="s">
        <v>28</v>
      </c>
      <c r="E62" s="75" t="s">
        <v>29</v>
      </c>
      <c r="F62" s="84"/>
      <c r="G62" s="80"/>
      <c r="H62" s="37"/>
      <c r="I62" s="36"/>
      <c r="J62" s="36"/>
    </row>
    <row r="63" spans="1:10" ht="14.25">
      <c r="A63" s="65">
        <v>41455</v>
      </c>
      <c r="B63" s="82">
        <v>512.6355</v>
      </c>
      <c r="C63" s="83" t="s">
        <v>54</v>
      </c>
      <c r="D63" s="75" t="s">
        <v>47</v>
      </c>
      <c r="E63" s="75" t="s">
        <v>29</v>
      </c>
      <c r="F63" s="79"/>
      <c r="G63" s="80"/>
      <c r="H63" s="37"/>
      <c r="I63" s="36"/>
      <c r="J63" s="36"/>
    </row>
    <row r="64" spans="1:10" ht="14.25">
      <c r="A64" s="65">
        <v>41455</v>
      </c>
      <c r="B64" s="82">
        <v>202.998</v>
      </c>
      <c r="C64" s="83" t="s">
        <v>76</v>
      </c>
      <c r="D64" s="75" t="s">
        <v>27</v>
      </c>
      <c r="E64" s="75" t="s">
        <v>30</v>
      </c>
      <c r="F64" s="84"/>
      <c r="G64" s="80"/>
      <c r="H64" s="37"/>
      <c r="I64" s="36"/>
      <c r="J64" s="36"/>
    </row>
    <row r="65" spans="1:8" s="34" customFormat="1" ht="23.25" customHeight="1">
      <c r="A65" s="65">
        <v>41455</v>
      </c>
      <c r="B65" s="82">
        <v>1050.962</v>
      </c>
      <c r="C65" s="83" t="s">
        <v>51</v>
      </c>
      <c r="D65" s="75" t="s">
        <v>27</v>
      </c>
      <c r="E65" s="75" t="s">
        <v>50</v>
      </c>
      <c r="F65" s="85"/>
      <c r="G65" s="80"/>
      <c r="H65" s="80"/>
    </row>
    <row r="66" spans="1:28" ht="25.5">
      <c r="A66" s="65">
        <v>41455</v>
      </c>
      <c r="B66" s="82">
        <v>177.49099999999999</v>
      </c>
      <c r="C66" s="83" t="s">
        <v>73</v>
      </c>
      <c r="D66" s="75" t="s">
        <v>27</v>
      </c>
      <c r="E66" s="75" t="s">
        <v>72</v>
      </c>
      <c r="F66" s="1"/>
      <c r="G66" s="1"/>
      <c r="H66" s="1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7"/>
    </row>
    <row r="68" ht="12.75">
      <c r="B68" s="86">
        <f>SUM(B24:B67)</f>
        <v>15154.919999999998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32"/>
  <sheetViews>
    <sheetView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B42" sqref="B42"/>
    </sheetView>
  </sheetViews>
  <sheetFormatPr defaultColWidth="9.140625" defaultRowHeight="12.75"/>
  <cols>
    <col min="1" max="1" width="23.8515625" style="2" customWidth="1"/>
    <col min="2" max="2" width="43.28125" style="2" customWidth="1"/>
    <col min="3" max="3" width="27.421875" style="2" customWidth="1"/>
    <col min="4" max="4" width="34.140625" style="2" customWidth="1"/>
    <col min="5" max="5" width="28.140625" style="2" customWidth="1"/>
    <col min="7" max="7" width="28.28125" style="0" customWidth="1"/>
    <col min="8" max="8" width="67.7109375" style="0" bestFit="1" customWidth="1"/>
  </cols>
  <sheetData>
    <row r="1" s="24" customFormat="1" ht="20.25">
      <c r="A1" s="24" t="s">
        <v>33</v>
      </c>
    </row>
    <row r="2" s="1" customFormat="1" ht="36" customHeight="1">
      <c r="A2" s="20" t="s">
        <v>59</v>
      </c>
    </row>
    <row r="3" spans="1:7" s="10" customFormat="1" ht="35.25" customHeight="1">
      <c r="A3" s="21" t="s">
        <v>61</v>
      </c>
      <c r="C3" s="21" t="s">
        <v>60</v>
      </c>
      <c r="G3" s="69"/>
    </row>
    <row r="4" spans="1:159" s="5" customFormat="1" ht="35.25" customHeight="1">
      <c r="A4" s="5" t="s">
        <v>10</v>
      </c>
      <c r="B4" s="5" t="s">
        <v>1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</row>
    <row r="5" spans="1:5" s="7" customFormat="1" ht="25.5" customHeight="1">
      <c r="A5" s="7" t="s">
        <v>2</v>
      </c>
      <c r="B5" s="10" t="s">
        <v>35</v>
      </c>
      <c r="C5" s="7" t="s">
        <v>11</v>
      </c>
      <c r="D5" s="7" t="s">
        <v>12</v>
      </c>
      <c r="E5" s="7" t="s">
        <v>5</v>
      </c>
    </row>
    <row r="6" s="31" customFormat="1" ht="25.5" customHeight="1"/>
    <row r="7" spans="1:2" ht="23.25" customHeight="1">
      <c r="A7" s="2" t="s">
        <v>67</v>
      </c>
      <c r="B7" s="74"/>
    </row>
    <row r="8" ht="12.75">
      <c r="B8" s="75"/>
    </row>
    <row r="9" spans="1:5" ht="22.5" customHeight="1">
      <c r="A9" s="31" t="s">
        <v>2</v>
      </c>
      <c r="B9" s="31" t="s">
        <v>35</v>
      </c>
      <c r="C9" s="31" t="s">
        <v>11</v>
      </c>
      <c r="D9" s="31" t="s">
        <v>12</v>
      </c>
      <c r="E9" s="31" t="s">
        <v>5</v>
      </c>
    </row>
    <row r="10" spans="1:10" ht="39" customHeight="1">
      <c r="A10" s="58" t="s">
        <v>10</v>
      </c>
      <c r="B10" s="58" t="s">
        <v>6</v>
      </c>
      <c r="C10" s="58"/>
      <c r="D10" s="58"/>
      <c r="E10" s="58"/>
      <c r="F10" s="60"/>
      <c r="G10" s="68"/>
      <c r="H10" s="68"/>
      <c r="I10" s="68"/>
      <c r="J10" s="68"/>
    </row>
    <row r="11" spans="1:10" ht="22.5" customHeight="1">
      <c r="A11" s="30"/>
      <c r="B11" s="46"/>
      <c r="F11" s="27"/>
      <c r="G11" s="27"/>
      <c r="H11" s="33"/>
      <c r="I11" s="33"/>
      <c r="J11" s="33"/>
    </row>
    <row r="12" spans="1:17" ht="22.5" customHeight="1">
      <c r="A12" s="2" t="s">
        <v>113</v>
      </c>
      <c r="F12" s="59"/>
      <c r="G12" s="59"/>
      <c r="H12" s="61"/>
      <c r="I12" s="61"/>
      <c r="J12" s="61"/>
      <c r="K12" s="11"/>
      <c r="L12" s="11"/>
      <c r="M12" s="11"/>
      <c r="N12" s="11"/>
      <c r="O12" s="11"/>
      <c r="P12" s="11"/>
      <c r="Q12" s="11"/>
    </row>
    <row r="14" ht="12.75">
      <c r="B14" s="76">
        <f>SUM(B13:B13)</f>
        <v>0</v>
      </c>
    </row>
    <row r="15" spans="1:3" s="6" customFormat="1" ht="48" customHeight="1">
      <c r="A15" s="12" t="s">
        <v>13</v>
      </c>
      <c r="B15" s="42">
        <f>B14+B7</f>
        <v>0</v>
      </c>
      <c r="C15" s="8"/>
    </row>
    <row r="17" spans="6:10" ht="22.5" customHeight="1">
      <c r="F17" s="27"/>
      <c r="G17" s="27"/>
      <c r="H17" s="33"/>
      <c r="I17" s="33"/>
      <c r="J17" s="33"/>
    </row>
    <row r="18" spans="6:10" ht="22.5" customHeight="1">
      <c r="F18" s="27"/>
      <c r="G18" s="27"/>
      <c r="H18" s="33"/>
      <c r="I18" s="33"/>
      <c r="J18" s="33"/>
    </row>
    <row r="19" spans="6:10" ht="22.5" customHeight="1">
      <c r="F19" s="27"/>
      <c r="G19" s="27"/>
      <c r="H19" s="33"/>
      <c r="I19" s="33"/>
      <c r="J19" s="33"/>
    </row>
    <row r="20" spans="6:10" ht="18" customHeight="1">
      <c r="F20" s="27"/>
      <c r="G20" s="27"/>
      <c r="H20" s="33"/>
      <c r="I20" s="33"/>
      <c r="J20" s="33"/>
    </row>
    <row r="21" spans="6:10" ht="55.5" customHeight="1">
      <c r="F21" s="27"/>
      <c r="G21" s="27"/>
      <c r="H21" s="33"/>
      <c r="I21" s="33"/>
      <c r="J21" s="33"/>
    </row>
    <row r="22" spans="6:10" ht="22.5" customHeight="1">
      <c r="F22" s="27"/>
      <c r="G22" s="27"/>
      <c r="H22" s="33"/>
      <c r="I22" s="33"/>
      <c r="J22" s="33"/>
    </row>
    <row r="23" spans="6:10" ht="22.5" customHeight="1">
      <c r="F23" s="27"/>
      <c r="G23" s="27"/>
      <c r="H23" s="33"/>
      <c r="I23" s="33"/>
      <c r="J23" s="33"/>
    </row>
    <row r="24" spans="6:10" ht="22.5" customHeight="1">
      <c r="F24" s="27"/>
      <c r="G24" s="27"/>
      <c r="H24" s="33"/>
      <c r="I24" s="33"/>
      <c r="J24" s="33"/>
    </row>
    <row r="25" spans="6:10" ht="40.5" customHeight="1">
      <c r="F25" s="27"/>
      <c r="G25" s="27"/>
      <c r="H25" s="33"/>
      <c r="I25" s="33"/>
      <c r="J25" s="33"/>
    </row>
    <row r="26" spans="6:10" ht="22.5" customHeight="1">
      <c r="F26" s="27"/>
      <c r="G26" s="27"/>
      <c r="H26" s="33"/>
      <c r="I26" s="33"/>
      <c r="J26" s="33"/>
    </row>
    <row r="27" spans="6:10" ht="22.5" customHeight="1">
      <c r="F27" s="27"/>
      <c r="G27" s="27"/>
      <c r="H27" s="33"/>
      <c r="I27" s="33"/>
      <c r="J27" s="33"/>
    </row>
    <row r="28" spans="6:10" ht="12.75">
      <c r="F28" s="27"/>
      <c r="G28" s="27"/>
      <c r="H28" s="33"/>
      <c r="I28" s="33"/>
      <c r="J28" s="33"/>
    </row>
    <row r="29" spans="6:10" ht="12.75">
      <c r="F29" s="27"/>
      <c r="G29" s="27"/>
      <c r="H29" s="33"/>
      <c r="I29" s="33"/>
      <c r="J29" s="33"/>
    </row>
    <row r="30" spans="6:10" ht="12.75">
      <c r="F30" s="27"/>
      <c r="G30" s="27"/>
      <c r="H30" s="33"/>
      <c r="I30" s="33"/>
      <c r="J30" s="33"/>
    </row>
    <row r="31" spans="6:10" ht="12.75">
      <c r="F31" s="27"/>
      <c r="G31" s="27"/>
      <c r="H31" s="33"/>
      <c r="I31" s="33"/>
      <c r="J31" s="33"/>
    </row>
    <row r="32" spans="6:10" ht="12.75">
      <c r="F32" s="27"/>
      <c r="G32" s="27"/>
      <c r="H32" s="33"/>
      <c r="I32" s="33"/>
      <c r="J32" s="33"/>
    </row>
  </sheetData>
  <sheetProtection/>
  <printOptions/>
  <pageMargins left="0.7" right="0.7" top="0.75" bottom="0.75" header="0.3" footer="0.3"/>
  <pageSetup horizontalDpi="600" verticalDpi="600" orientation="landscape" paperSize="9" scale="85" r:id="rId1"/>
  <rowBreaks count="1" manualBreakCount="1">
    <brk id="1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56.57421875" style="2" customWidth="1"/>
    <col min="5" max="6" width="28.140625" style="2" customWidth="1"/>
    <col min="7" max="7" width="21.00390625" style="0" customWidth="1"/>
    <col min="8" max="8" width="52.28125" style="0" customWidth="1"/>
    <col min="9" max="9" width="24.00390625" style="0" customWidth="1"/>
    <col min="10" max="10" width="17.8515625" style="0" bestFit="1" customWidth="1"/>
  </cols>
  <sheetData>
    <row r="1" spans="1:6" ht="39.75" customHeight="1">
      <c r="A1" s="18" t="s">
        <v>59</v>
      </c>
      <c r="B1" s="7"/>
      <c r="C1" s="7"/>
      <c r="D1" s="7"/>
      <c r="E1" s="7"/>
      <c r="F1" s="7"/>
    </row>
    <row r="2" spans="1:7" ht="29.25" customHeight="1">
      <c r="A2" s="19" t="s">
        <v>61</v>
      </c>
      <c r="B2" s="3"/>
      <c r="C2" s="19" t="s">
        <v>60</v>
      </c>
      <c r="D2" s="3"/>
      <c r="E2" s="3"/>
      <c r="F2" s="3"/>
      <c r="G2" s="69"/>
    </row>
    <row r="3" spans="1:7" ht="39.75" customHeight="1">
      <c r="A3" s="4" t="s">
        <v>14</v>
      </c>
      <c r="B3" s="4" t="s">
        <v>1</v>
      </c>
      <c r="C3" s="4"/>
      <c r="D3" s="4"/>
      <c r="E3" s="4"/>
      <c r="F3" s="4"/>
      <c r="G3" s="68"/>
    </row>
    <row r="4" spans="1:6" ht="26.25" customHeight="1">
      <c r="A4" s="3" t="s">
        <v>2</v>
      </c>
      <c r="B4" s="3" t="s">
        <v>35</v>
      </c>
      <c r="C4" s="3" t="s">
        <v>15</v>
      </c>
      <c r="D4" s="7" t="s">
        <v>12</v>
      </c>
      <c r="E4" s="3" t="s">
        <v>16</v>
      </c>
      <c r="F4" s="3"/>
    </row>
    <row r="6" ht="12.75">
      <c r="A6" s="2" t="s">
        <v>120</v>
      </c>
    </row>
    <row r="8" spans="1:2" ht="12.75">
      <c r="A8" s="63" t="s">
        <v>70</v>
      </c>
      <c r="B8" s="43">
        <f>SUM(B5:B7)</f>
        <v>0</v>
      </c>
    </row>
    <row r="10" spans="1:10" ht="28.5" customHeight="1">
      <c r="A10" s="4" t="s">
        <v>14</v>
      </c>
      <c r="B10" s="4" t="s">
        <v>6</v>
      </c>
      <c r="C10" s="4"/>
      <c r="D10" s="4"/>
      <c r="E10" s="4"/>
      <c r="F10" s="4"/>
      <c r="G10" s="68"/>
      <c r="H10" s="57"/>
      <c r="I10" s="57"/>
      <c r="J10" s="57"/>
    </row>
    <row r="11" spans="1:10" ht="28.5" customHeight="1">
      <c r="A11" s="3" t="s">
        <v>2</v>
      </c>
      <c r="B11" s="41" t="s">
        <v>35</v>
      </c>
      <c r="C11" s="3" t="s">
        <v>15</v>
      </c>
      <c r="D11" s="7" t="s">
        <v>12</v>
      </c>
      <c r="E11" s="3" t="s">
        <v>16</v>
      </c>
      <c r="F11" s="3"/>
      <c r="G11" s="71"/>
      <c r="H11" s="72"/>
      <c r="I11" s="72"/>
      <c r="J11" s="34"/>
    </row>
    <row r="12" spans="1:10" ht="19.5" customHeight="1">
      <c r="A12" s="28"/>
      <c r="B12" s="29"/>
      <c r="C12" s="29"/>
      <c r="D12" s="29"/>
      <c r="E12" s="29"/>
      <c r="F12" s="29"/>
      <c r="H12" s="33"/>
      <c r="I12" s="33"/>
      <c r="J12" s="33"/>
    </row>
    <row r="13" spans="1:10" ht="19.5" customHeight="1">
      <c r="A13" s="2" t="s">
        <v>120</v>
      </c>
      <c r="B13" s="29"/>
      <c r="C13" s="29"/>
      <c r="D13" s="29"/>
      <c r="E13" s="29"/>
      <c r="F13" s="29"/>
      <c r="H13" s="33"/>
      <c r="I13" s="33"/>
      <c r="J13" s="33"/>
    </row>
    <row r="14" spans="1:10" ht="19.5" customHeight="1">
      <c r="A14" s="28"/>
      <c r="B14" s="29"/>
      <c r="C14" s="29"/>
      <c r="D14" s="29"/>
      <c r="E14" s="29"/>
      <c r="F14" s="29"/>
      <c r="H14" s="33"/>
      <c r="I14" s="33"/>
      <c r="J14" s="33"/>
    </row>
    <row r="15" spans="1:10" ht="19.5" customHeight="1">
      <c r="A15" s="28"/>
      <c r="B15" s="29"/>
      <c r="C15" s="29"/>
      <c r="D15" s="29"/>
      <c r="E15" s="29"/>
      <c r="F15" s="29"/>
      <c r="H15" s="33"/>
      <c r="I15" s="33"/>
      <c r="J15" s="33"/>
    </row>
    <row r="16" spans="1:10" ht="19.5" customHeight="1">
      <c r="A16" s="28"/>
      <c r="B16" s="29"/>
      <c r="C16" s="29"/>
      <c r="D16" s="29"/>
      <c r="E16" s="29"/>
      <c r="F16" s="29"/>
      <c r="H16" s="33"/>
      <c r="I16" s="33"/>
      <c r="J16" s="33"/>
    </row>
    <row r="17" spans="1:10" ht="19.5" customHeight="1">
      <c r="A17" s="28"/>
      <c r="B17" s="29"/>
      <c r="C17" s="29"/>
      <c r="D17" s="29"/>
      <c r="E17" s="29"/>
      <c r="F17" s="29"/>
      <c r="H17" s="33"/>
      <c r="I17" s="33"/>
      <c r="J17" s="33"/>
    </row>
    <row r="18" spans="1:10" ht="19.5" customHeight="1">
      <c r="A18" s="30"/>
      <c r="B18" s="48"/>
      <c r="F18" s="27"/>
      <c r="G18" s="73"/>
      <c r="H18" s="33"/>
      <c r="I18" s="33"/>
      <c r="J18" s="33"/>
    </row>
    <row r="19" spans="1:10" ht="19.5" customHeight="1">
      <c r="A19" s="30"/>
      <c r="B19" s="48"/>
      <c r="F19" s="27"/>
      <c r="G19" s="73"/>
      <c r="H19" s="33"/>
      <c r="I19" s="33"/>
      <c r="J19" s="33"/>
    </row>
    <row r="20" spans="1:10" ht="19.5" customHeight="1">
      <c r="A20" s="30"/>
      <c r="B20" s="48"/>
      <c r="F20" s="27"/>
      <c r="G20" s="73"/>
      <c r="H20" s="33"/>
      <c r="I20" s="33"/>
      <c r="J20" s="33"/>
    </row>
    <row r="21" spans="1:10" ht="19.5" customHeight="1">
      <c r="A21" s="30"/>
      <c r="B21" s="48"/>
      <c r="F21" s="27"/>
      <c r="G21" s="73"/>
      <c r="H21" s="33"/>
      <c r="I21" s="33"/>
      <c r="J21" s="33"/>
    </row>
    <row r="22" spans="1:10" ht="19.5" customHeight="1">
      <c r="A22" s="30"/>
      <c r="B22" s="48"/>
      <c r="F22" s="27"/>
      <c r="G22" s="73"/>
      <c r="H22" s="33"/>
      <c r="I22" s="33"/>
      <c r="J22" s="33"/>
    </row>
    <row r="23" spans="1:10" ht="19.5" customHeight="1">
      <c r="A23" s="30"/>
      <c r="B23" s="48"/>
      <c r="F23" s="27"/>
      <c r="G23" s="73"/>
      <c r="H23" s="33"/>
      <c r="I23" s="33"/>
      <c r="J23" s="33"/>
    </row>
    <row r="24" spans="1:10" ht="19.5" customHeight="1">
      <c r="A24" s="30"/>
      <c r="B24" s="48"/>
      <c r="F24" s="27"/>
      <c r="G24" s="73"/>
      <c r="H24" s="33"/>
      <c r="I24" s="33"/>
      <c r="J24" s="33"/>
    </row>
    <row r="25" spans="1:10" ht="19.5" customHeight="1">
      <c r="A25" s="30"/>
      <c r="B25" s="48"/>
      <c r="F25" s="27"/>
      <c r="G25" s="73"/>
      <c r="H25" s="33"/>
      <c r="I25" s="33"/>
      <c r="J25" s="33"/>
    </row>
    <row r="26" spans="1:10" ht="19.5" customHeight="1">
      <c r="A26" s="30"/>
      <c r="B26" s="48"/>
      <c r="F26" s="27"/>
      <c r="G26" s="73"/>
      <c r="H26" s="33"/>
      <c r="I26" s="33"/>
      <c r="J26" s="33"/>
    </row>
    <row r="27" spans="1:10" ht="19.5" customHeight="1">
      <c r="A27" s="30"/>
      <c r="B27" s="48"/>
      <c r="F27" s="27"/>
      <c r="G27" s="73"/>
      <c r="H27" s="33"/>
      <c r="I27" s="33"/>
      <c r="J27" s="33"/>
    </row>
    <row r="28" spans="1:10" ht="19.5" customHeight="1">
      <c r="A28" s="30"/>
      <c r="B28" s="48"/>
      <c r="F28" s="27"/>
      <c r="G28" s="73"/>
      <c r="H28" s="33"/>
      <c r="I28" s="33"/>
      <c r="J28" s="33"/>
    </row>
    <row r="29" spans="1:10" ht="19.5" customHeight="1">
      <c r="A29" s="30"/>
      <c r="B29" s="48"/>
      <c r="F29" s="27"/>
      <c r="G29" s="73"/>
      <c r="H29" s="33"/>
      <c r="I29" s="33"/>
      <c r="J29" s="33"/>
    </row>
    <row r="30" spans="1:10" ht="19.5" customHeight="1">
      <c r="A30" s="30"/>
      <c r="B30" s="48"/>
      <c r="F30" s="27"/>
      <c r="G30" s="73"/>
      <c r="H30" s="33"/>
      <c r="I30" s="33"/>
      <c r="J30" s="33"/>
    </row>
    <row r="31" spans="1:10" ht="19.5" customHeight="1">
      <c r="A31" s="30"/>
      <c r="B31" s="48"/>
      <c r="F31" s="27"/>
      <c r="G31" s="73"/>
      <c r="H31" s="33"/>
      <c r="I31" s="33"/>
      <c r="J31" s="33"/>
    </row>
    <row r="32" spans="1:10" ht="19.5" customHeight="1">
      <c r="A32" s="30"/>
      <c r="B32" s="48"/>
      <c r="F32" s="27"/>
      <c r="G32" s="73"/>
      <c r="H32" s="33"/>
      <c r="I32" s="33"/>
      <c r="J32" s="33"/>
    </row>
    <row r="33" spans="1:10" ht="19.5" customHeight="1">
      <c r="A33" s="30"/>
      <c r="B33" s="48"/>
      <c r="F33" s="27"/>
      <c r="G33" s="73"/>
      <c r="H33" s="33"/>
      <c r="I33" s="33"/>
      <c r="J33" s="33"/>
    </row>
    <row r="34" spans="1:10" ht="19.5" customHeight="1">
      <c r="A34" s="30"/>
      <c r="B34" s="48"/>
      <c r="F34" s="27"/>
      <c r="G34" s="73"/>
      <c r="H34" s="33"/>
      <c r="I34" s="33"/>
      <c r="J34" s="33"/>
    </row>
    <row r="35" spans="1:10" ht="19.5" customHeight="1">
      <c r="A35" s="30"/>
      <c r="B35" s="48"/>
      <c r="F35" s="27"/>
      <c r="G35" s="73"/>
      <c r="H35" s="33"/>
      <c r="I35" s="33"/>
      <c r="J35" s="33"/>
    </row>
    <row r="36" spans="1:10" ht="19.5" customHeight="1">
      <c r="A36" s="30"/>
      <c r="B36" s="48"/>
      <c r="F36" s="27"/>
      <c r="G36" s="73"/>
      <c r="H36" s="33"/>
      <c r="I36" s="33"/>
      <c r="J36" s="33"/>
    </row>
    <row r="37" spans="1:10" ht="19.5" customHeight="1">
      <c r="A37" s="30"/>
      <c r="B37" s="48"/>
      <c r="F37" s="27"/>
      <c r="G37" s="73"/>
      <c r="H37" s="33"/>
      <c r="I37" s="33"/>
      <c r="J37" s="33"/>
    </row>
    <row r="38" spans="1:10" ht="19.5" customHeight="1">
      <c r="A38" s="30"/>
      <c r="B38" s="48"/>
      <c r="F38" s="27"/>
      <c r="G38" s="73"/>
      <c r="H38" s="33"/>
      <c r="I38" s="33"/>
      <c r="J38" s="33"/>
    </row>
    <row r="39" spans="1:10" ht="19.5" customHeight="1">
      <c r="A39" s="30"/>
      <c r="B39" s="48"/>
      <c r="F39" s="27"/>
      <c r="G39" s="73"/>
      <c r="H39" s="33"/>
      <c r="I39" s="33"/>
      <c r="J39" s="33"/>
    </row>
    <row r="40" spans="1:10" ht="19.5" customHeight="1">
      <c r="A40" s="30"/>
      <c r="B40" s="48"/>
      <c r="F40" s="27"/>
      <c r="G40" s="73"/>
      <c r="H40" s="33"/>
      <c r="I40" s="33"/>
      <c r="J40" s="33"/>
    </row>
    <row r="41" spans="1:10" ht="19.5" customHeight="1">
      <c r="A41" s="30"/>
      <c r="B41" s="48"/>
      <c r="F41" s="27"/>
      <c r="G41" s="73"/>
      <c r="H41" s="33"/>
      <c r="I41" s="33"/>
      <c r="J41" s="33"/>
    </row>
    <row r="42" spans="1:10" ht="19.5" customHeight="1">
      <c r="A42" s="30"/>
      <c r="B42" s="48"/>
      <c r="F42" s="27"/>
      <c r="G42" s="73"/>
      <c r="H42" s="33"/>
      <c r="I42" s="33"/>
      <c r="J42" s="33"/>
    </row>
    <row r="43" spans="1:10" ht="19.5" customHeight="1">
      <c r="A43" s="30"/>
      <c r="B43" s="48"/>
      <c r="F43" s="27"/>
      <c r="G43" s="73"/>
      <c r="H43" s="33"/>
      <c r="I43" s="33"/>
      <c r="J43" s="33"/>
    </row>
    <row r="44" spans="1:10" ht="19.5" customHeight="1">
      <c r="A44" s="30"/>
      <c r="B44" s="46"/>
      <c r="G44" s="27"/>
      <c r="H44" s="33"/>
      <c r="I44" s="33"/>
      <c r="J44" s="33"/>
    </row>
    <row r="45" spans="1:10" ht="19.5" customHeight="1">
      <c r="A45" s="47"/>
      <c r="B45" s="48"/>
      <c r="G45" s="27"/>
      <c r="H45" s="33"/>
      <c r="I45" s="33"/>
      <c r="J45" s="33"/>
    </row>
    <row r="46" spans="1:10" ht="19.5" customHeight="1">
      <c r="A46" s="47"/>
      <c r="B46" s="48"/>
      <c r="G46" s="27"/>
      <c r="H46" s="33"/>
      <c r="I46" s="33"/>
      <c r="J46" s="33"/>
    </row>
    <row r="47" spans="1:10" ht="19.5" customHeight="1">
      <c r="A47" s="47"/>
      <c r="B47" s="48"/>
      <c r="G47" s="27"/>
      <c r="H47" s="33"/>
      <c r="I47" s="33"/>
      <c r="J47" s="33"/>
    </row>
    <row r="48" spans="1:10" ht="19.5" customHeight="1">
      <c r="A48" s="47"/>
      <c r="B48" s="48"/>
      <c r="G48" s="27"/>
      <c r="H48" s="33"/>
      <c r="I48" s="33"/>
      <c r="J48" s="33"/>
    </row>
    <row r="49" spans="1:10" ht="19.5" customHeight="1">
      <c r="A49" s="47"/>
      <c r="B49" s="48"/>
      <c r="G49" s="27"/>
      <c r="H49" s="33"/>
      <c r="I49" s="33"/>
      <c r="J49" s="33"/>
    </row>
    <row r="50" spans="1:10" ht="19.5" customHeight="1">
      <c r="A50" s="30"/>
      <c r="B50" s="89"/>
      <c r="G50" s="27"/>
      <c r="H50" s="33"/>
      <c r="I50" s="33"/>
      <c r="J50" s="33"/>
    </row>
    <row r="51" spans="1:10" ht="19.5" customHeight="1">
      <c r="A51" s="30"/>
      <c r="B51" s="89"/>
      <c r="G51" s="27"/>
      <c r="H51" s="33"/>
      <c r="I51" s="33"/>
      <c r="J51" s="33"/>
    </row>
    <row r="52" spans="1:10" ht="19.5" customHeight="1">
      <c r="A52" s="63"/>
      <c r="B52" s="90"/>
      <c r="G52" s="27"/>
      <c r="H52" s="33"/>
      <c r="I52" s="33"/>
      <c r="J52" s="33"/>
    </row>
    <row r="53" spans="1:10" ht="19.5" customHeight="1">
      <c r="A53" s="30"/>
      <c r="B53" s="91"/>
      <c r="G53" s="27"/>
      <c r="H53" s="33"/>
      <c r="I53" s="33"/>
      <c r="J53" s="33"/>
    </row>
    <row r="54" spans="1:6" ht="14.25">
      <c r="A54" s="9"/>
      <c r="B54" s="88"/>
      <c r="C54" s="8"/>
      <c r="D54" s="6"/>
      <c r="E54" s="6"/>
      <c r="F54" s="70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36.421875" style="2" customWidth="1"/>
    <col min="2" max="2" width="28.710937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18" t="s">
        <v>59</v>
      </c>
      <c r="B1" s="7"/>
      <c r="C1" s="7"/>
      <c r="D1" s="7"/>
      <c r="E1" s="7"/>
    </row>
    <row r="2" spans="1:5" ht="30" customHeight="1">
      <c r="A2" s="19" t="s">
        <v>61</v>
      </c>
      <c r="B2" s="3"/>
      <c r="C2" s="19" t="s">
        <v>60</v>
      </c>
      <c r="D2" s="3"/>
      <c r="E2" s="3"/>
    </row>
    <row r="3" spans="1:5" ht="32.25" customHeight="1">
      <c r="A3" s="4" t="s">
        <v>18</v>
      </c>
      <c r="B3" s="16"/>
      <c r="C3" s="16"/>
      <c r="D3" s="16"/>
      <c r="E3" s="16"/>
    </row>
    <row r="4" spans="1:5" s="13" customFormat="1" ht="86.25" customHeight="1">
      <c r="A4" s="22" t="s">
        <v>19</v>
      </c>
      <c r="B4" s="23"/>
      <c r="C4" s="23"/>
      <c r="D4" s="23"/>
      <c r="E4" s="23"/>
    </row>
    <row r="5" spans="1:5" ht="26.25" customHeight="1">
      <c r="A5" s="5" t="s">
        <v>20</v>
      </c>
      <c r="B5" s="5"/>
      <c r="C5" s="5"/>
      <c r="D5" s="5"/>
      <c r="E5" s="5"/>
    </row>
    <row r="6" spans="1:5" ht="19.5" customHeight="1">
      <c r="A6" s="3" t="s">
        <v>2</v>
      </c>
      <c r="B6" s="3" t="s">
        <v>21</v>
      </c>
      <c r="C6" s="3" t="s">
        <v>22</v>
      </c>
      <c r="D6" s="3" t="s">
        <v>23</v>
      </c>
      <c r="E6" s="3"/>
    </row>
    <row r="8" spans="1:4" ht="25.5">
      <c r="A8" s="26">
        <v>41338</v>
      </c>
      <c r="B8" s="2" t="s">
        <v>119</v>
      </c>
      <c r="C8" s="2" t="s">
        <v>36</v>
      </c>
      <c r="D8" s="49">
        <v>150</v>
      </c>
    </row>
    <row r="10" ht="12.75">
      <c r="D10" s="45">
        <f>SUM(D8:D9)</f>
        <v>150</v>
      </c>
    </row>
    <row r="11" spans="1:5" s="15" customFormat="1" ht="27" customHeight="1">
      <c r="A11" s="14" t="s">
        <v>24</v>
      </c>
      <c r="B11" s="14"/>
      <c r="C11" s="14"/>
      <c r="D11" s="14"/>
      <c r="E11" s="14"/>
    </row>
    <row r="12" spans="1:5" ht="12.75">
      <c r="A12" s="3" t="s">
        <v>2</v>
      </c>
      <c r="B12" s="3" t="s">
        <v>21</v>
      </c>
      <c r="C12" s="3" t="s">
        <v>25</v>
      </c>
      <c r="D12" s="3" t="s">
        <v>26</v>
      </c>
      <c r="E12" s="3"/>
    </row>
    <row r="13" spans="1:4" ht="38.25">
      <c r="A13" s="26">
        <v>41398</v>
      </c>
      <c r="B13" s="2" t="s">
        <v>37</v>
      </c>
      <c r="C13" s="2" t="s">
        <v>39</v>
      </c>
      <c r="D13" s="49">
        <v>100</v>
      </c>
    </row>
    <row r="14" spans="1:4" ht="38.25">
      <c r="A14" s="26">
        <v>41348</v>
      </c>
      <c r="B14" s="2" t="s">
        <v>38</v>
      </c>
      <c r="C14" s="2" t="s">
        <v>36</v>
      </c>
      <c r="D14" s="49">
        <v>100</v>
      </c>
    </row>
    <row r="15" spans="1:4" ht="12.75">
      <c r="A15" s="26"/>
      <c r="D15" s="49"/>
    </row>
    <row r="16" spans="1:4" ht="12.75">
      <c r="A16" s="26"/>
      <c r="D16" s="49"/>
    </row>
    <row r="17" spans="1:4" ht="12.75">
      <c r="A17" s="26"/>
      <c r="D17" s="49"/>
    </row>
    <row r="18" spans="1:5" ht="12.75">
      <c r="A18" s="1"/>
      <c r="B18" s="1"/>
      <c r="C18" s="1"/>
      <c r="D18" s="45">
        <f>SUM(D13:D17)</f>
        <v>200</v>
      </c>
      <c r="E18" s="1"/>
    </row>
    <row r="19" spans="1:4" ht="12.75">
      <c r="A19" s="62" t="s">
        <v>41</v>
      </c>
      <c r="D19" s="50">
        <f>D10+D18</f>
        <v>350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Rob Bishop</cp:lastModifiedBy>
  <cp:lastPrinted>2013-07-09T22:20:24Z</cp:lastPrinted>
  <dcterms:created xsi:type="dcterms:W3CDTF">2010-10-17T20:59:02Z</dcterms:created>
  <dcterms:modified xsi:type="dcterms:W3CDTF">2013-07-10T03:48:30Z</dcterms:modified>
  <cp:category/>
  <cp:version/>
  <cp:contentType/>
  <cp:contentStatus/>
</cp:coreProperties>
</file>