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expenses'!$A$1:$E$13</definedName>
    <definedName name="_xlnm.Print_Area" localSheetId="2">'Gifts and Benefits'!$A$1:$E$14</definedName>
    <definedName name="_xlnm.Print_Area" localSheetId="1">Hospitality!$A$1:$F$15</definedName>
    <definedName name="_xlnm.Print_Area" localSheetId="0">Travel!$A$1:$D$162</definedName>
    <definedName name="_xlnm.Print_Titles" localSheetId="0">Travel!$8:$8</definedName>
  </definedNames>
  <calcPr calcId="152511"/>
</workbook>
</file>

<file path=xl/calcChain.xml><?xml version="1.0" encoding="utf-8"?>
<calcChain xmlns="http://schemas.openxmlformats.org/spreadsheetml/2006/main">
  <c r="B14" i="2" l="1"/>
  <c r="B12" i="3" l="1"/>
  <c r="B22" i="1"/>
  <c r="D13" i="4" l="1"/>
  <c r="B155" i="1" l="1"/>
  <c r="B4" i="2" l="1"/>
  <c r="B4" i="3" l="1"/>
  <c r="B3" i="3"/>
  <c r="B2" i="3"/>
  <c r="B4" i="4"/>
  <c r="B3" i="4"/>
  <c r="B2" i="4"/>
  <c r="B160" i="1"/>
  <c r="B161" i="1" l="1"/>
</calcChain>
</file>

<file path=xl/sharedStrings.xml><?xml version="1.0" encoding="utf-8"?>
<sst xmlns="http://schemas.openxmlformats.org/spreadsheetml/2006/main" count="448" uniqueCount="195">
  <si>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</si>
  <si>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</si>
  <si>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</si>
  <si>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</si>
  <si>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</si>
  <si>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</si>
  <si>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</si>
  <si>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</si>
  <si>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</si>
  <si>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</si>
  <si>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</si>
  <si>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</si>
  <si>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</si>
  <si>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</si>
  <si>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</si>
  <si>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</si>
  <si>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</si>
  <si>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</si>
  <si>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</si>
  <si>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</si>
  <si>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</si>
  <si>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</si>
  <si>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</si>
  <si>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</si>
  <si>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</si>
  <si>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Southern District Health Board</t>
  </si>
  <si>
    <t>Chris Fleming</t>
  </si>
  <si>
    <t>1 July 2017 to 30 June 2018</t>
  </si>
  <si>
    <t>Telecommunications</t>
  </si>
  <si>
    <t>Dunedin</t>
  </si>
  <si>
    <t>01/07/2017-30/06/2018</t>
  </si>
  <si>
    <t>Airfares</t>
  </si>
  <si>
    <t>Mileage</t>
  </si>
  <si>
    <t>Accommodation</t>
  </si>
  <si>
    <t>05-06/07/2017</t>
  </si>
  <si>
    <t>Travel to Wellington for Primary Care Strategic Discussion Meeting with the Ministry of Health</t>
  </si>
  <si>
    <t xml:space="preserve">Travel to Wellington for meetings - meeting with Eldernet; Home and Community Support Services Meeting; Health of Older People Steering Group Meeting; National DHB CEOs Meeting </t>
  </si>
  <si>
    <t>11-13/07/2017</t>
  </si>
  <si>
    <t>24-26/07/2017</t>
  </si>
  <si>
    <t>Travel to Wellington for National DHB Executive Meeting</t>
  </si>
  <si>
    <t>02-03/08/2017</t>
  </si>
  <si>
    <t>07-09/08/2017</t>
  </si>
  <si>
    <t>Travel to Christchurch for South Island Alliance Leadership Team and Alliance Board meetings</t>
  </si>
  <si>
    <t>16-18/08/2017</t>
  </si>
  <si>
    <t>Accommodation (1 night) while in Wellington as above</t>
  </si>
  <si>
    <t>Accommodation (2 nights) while in Wellington as above</t>
  </si>
  <si>
    <t>Accommodation (2 nights) while in Queenstown as above</t>
  </si>
  <si>
    <t>Travel to Queenstown for Learning Set Meeting and meeting with Central Lakes Trust</t>
  </si>
  <si>
    <t>12-13/09/2017</t>
  </si>
  <si>
    <t>Travel to Balclutha, Gore, Dunstan and Oamaru for meetings with Rural Hospital Boards</t>
  </si>
  <si>
    <t>Travel to Christchurch for South Island Alliance Planning Workshop</t>
  </si>
  <si>
    <t>Travel to Wellington for Heath of Older People Steering Group meeting and Joint Aged Residential Care Steering Group meeting</t>
  </si>
  <si>
    <t>Travel to Wellington for Southern Partnership Group Meeting and monthly Ministry of Health/Southern DHB meeting</t>
  </si>
  <si>
    <t>27-29/09/2017</t>
  </si>
  <si>
    <t>Accommodation (2 nights) while in Invercargill as above</t>
  </si>
  <si>
    <t>04-05/10/2017</t>
  </si>
  <si>
    <t>Travel to Invercargill for Executive Leadership Team meeting at Southland Hospital</t>
  </si>
  <si>
    <t>Accommodation (1 night) while in Invercargill as above</t>
  </si>
  <si>
    <t>11-12/10/2017</t>
  </si>
  <si>
    <t>Accommodation (1 night) in Queenstown as above</t>
  </si>
  <si>
    <t>Accommodation (1 night) while in Queenstown as above</t>
  </si>
  <si>
    <t>16-20/10/2017</t>
  </si>
  <si>
    <t>Accommodation (4 nights) while in Invercargill as above</t>
  </si>
  <si>
    <t>Travel to Wellington for meetings - Southern Partnership Group; monthly Ministry of Health/Southern DHB meeting; Cross-sector Alliance Governance Group</t>
  </si>
  <si>
    <t>08-09/11/2017</t>
  </si>
  <si>
    <t>Travel to Christchurch for Joint South Island Alliance Leadership Team and Strategic Planning and Integration Team Meeting</t>
  </si>
  <si>
    <t>Travel to Wellington for Joint Aged Residential Care Steering Group and PHARMAC meetings</t>
  </si>
  <si>
    <t>Travel to Invercargill for Commissioner Team and Executive Team drop-in session for Southland Hospital staff and Staff Servie Milestones Celebration</t>
  </si>
  <si>
    <t>21-22/11/2017</t>
  </si>
  <si>
    <t>29/11-02/12/2017</t>
  </si>
  <si>
    <t>Travel to Melbourne for Learning Set Meeting</t>
  </si>
  <si>
    <t>Travel to Wellington for National DHB CEOs Meeting</t>
  </si>
  <si>
    <t>Travel to Wellington for Health of Older People Steering Group and Joint Aged Residential Care Steering Group meetings</t>
  </si>
  <si>
    <t>Travel to Wellington for Resident Medical Officer Bargaining Planning Workshop</t>
  </si>
  <si>
    <t>Travel to Oamaru for Primary and Community Strategy and Action Plan Roadshow</t>
  </si>
  <si>
    <t>25-26/01/2018</t>
  </si>
  <si>
    <t>Travel to Cromwell for Primary and Community Strategy and Action Plan Roadshow</t>
  </si>
  <si>
    <t>Accommodation while in Cromwell as above</t>
  </si>
  <si>
    <t>31/01-01/02/2018</t>
  </si>
  <si>
    <t>Travel to Oamaru, Cromwell, Queenstown, Invercargill and Balclutha for Primary and Community Strategy and Action Plan Roadshows</t>
  </si>
  <si>
    <t>07-09/02/2018</t>
  </si>
  <si>
    <t>Travel to Wellington (ex Queenstown) for Deloitte IPANZ Public Sector Excellence Awards</t>
  </si>
  <si>
    <t>Travel to Christchurch for South Island Alliance Leadership Team and Board meetings</t>
  </si>
  <si>
    <t>Travel to Wellington for monthly Ministry of Health/Southern DHB meeting and attendance at the Health Select Committee</t>
  </si>
  <si>
    <t>Travel to Wellington for meetings - interRAI Governance Board; Aged Residential Care Funding Model Review Group; Joint Aged Residential Care Steering Group and Careerforce</t>
  </si>
  <si>
    <t>Travel to Wellington for Aged Residential Care Funding Model Review Group Meeting</t>
  </si>
  <si>
    <t>12-13/03/2018</t>
  </si>
  <si>
    <t>Travel to Invercargill for staff forum and Commissioner and Executive Team drop-in session at Southland Hospital</t>
  </si>
  <si>
    <t>Travel to Invercargill for interviews, a Poroporoaki and handover with a departing Executive staff member at Southland Hospital</t>
  </si>
  <si>
    <t xml:space="preserve">Travel to Invercargill for a Poroporoaki;staff forum; meetings with Southland Hospital staff; and meeting with Southern Cross Hospital </t>
  </si>
  <si>
    <t>Accommodation (1 night) in Alexandra as above</t>
  </si>
  <si>
    <t>Travel to Invercargill and Balcutha for meetings. Invercargill - DHB Governance Meetings; Iwi Governance Meeting; meetings with Southland Hospital staff. Balclutha - Grey Power Zone Meeting and Primary and Community Strategy and Action Plan Roadshows</t>
  </si>
  <si>
    <t>Travel to Invercargill and Central Otago for Primary and Community Strategy and Action Plan roadshows in Invercargill and Cromwell and announcement at Lakes District Hospital</t>
  </si>
  <si>
    <t>Travel to Christchurch for South Island Alliance Leadership Team and Alliance Board meetings and Ronald McDonald House</t>
  </si>
  <si>
    <t>Travel to Invercargill for Governance meetings at Southland Hospital and to Lumsden for a community meeting</t>
  </si>
  <si>
    <t>20-22/03/2018</t>
  </si>
  <si>
    <t>Travel to Wellington for a Dunedin Hospital Rebuild Meeting and monthly Ministry of Health/Southern DHB Meeting</t>
  </si>
  <si>
    <t>11-12/04/2018</t>
  </si>
  <si>
    <t>Travel to Wellington for meetings - interRAI Governance Board; NZ Aged Care Association Report Launch; National DHB CEOs Meeting; DHBs/ACC Strategic Relationship; and Careerforce CEO</t>
  </si>
  <si>
    <t>01-02/05/2018</t>
  </si>
  <si>
    <t>Travel to Invercargill to Executive member onsite at Southland Hospital</t>
  </si>
  <si>
    <t>16-18/05/2018</t>
  </si>
  <si>
    <t>Accommodation in Brisbane (1 night) and Noosa (1 night) as above</t>
  </si>
  <si>
    <t>Accommodation in Christchurch (1 night) as flight home was cancelled and replacement flight was not direct</t>
  </si>
  <si>
    <t>24-25/05/2018</t>
  </si>
  <si>
    <t>Travel to Invercargill for Association of Salaried Medical Specialists Joint Consultative Committee Meeting at Southland Hospital</t>
  </si>
  <si>
    <t>10-11/06/2018</t>
  </si>
  <si>
    <t>Accommodation (1 night) while in Christchurch as above</t>
  </si>
  <si>
    <t>13-14/06/2018</t>
  </si>
  <si>
    <t>Travel to Wellington for meetings - National DHB CEOs; National DHB Chairs and CEOs; and DHBs/ACC Strategic Relationship</t>
  </si>
  <si>
    <t>Travel to Wellington for Ministry of Health/Southern DHB Annual Plan Workshop</t>
  </si>
  <si>
    <t>While meeting with a potential employee</t>
  </si>
  <si>
    <t>Discussion re possible roles</t>
  </si>
  <si>
    <t>Wellington</t>
  </si>
  <si>
    <t>Top-up of pre-paid parking card for Dunedin Airport</t>
  </si>
  <si>
    <t>Parking fees</t>
  </si>
  <si>
    <t>Meals</t>
  </si>
  <si>
    <t>Departing employee's leaving dinner</t>
  </si>
  <si>
    <t>Meal for departing employee (1 person)</t>
  </si>
  <si>
    <t>Team relationships</t>
  </si>
  <si>
    <t>Annual Subscription Fee - Chartered Accountants Australia &amp; NZ</t>
  </si>
  <si>
    <t>Membership of national body</t>
  </si>
  <si>
    <t>NZ</t>
  </si>
  <si>
    <t>Meal while in Invercargill as above</t>
  </si>
  <si>
    <t>Meals for 4x staff members while in Invercargill as above</t>
  </si>
  <si>
    <t>Meals while in Wellington as above</t>
  </si>
  <si>
    <t>Meals for 3x staff members while in Alexandra as above</t>
  </si>
  <si>
    <t>Meals (x4) while in Queenstown as above</t>
  </si>
  <si>
    <t>Meals (x2) while in Wellington as above</t>
  </si>
  <si>
    <t>Meals for 5x staff while in Invercargill as above</t>
  </si>
  <si>
    <t>Meals (x2) while in Invercargill as above</t>
  </si>
  <si>
    <t>Visit to Dunedin by future employee</t>
  </si>
  <si>
    <t>Meal for 2 people</t>
  </si>
  <si>
    <t>Building relationships</t>
  </si>
  <si>
    <t>Travel to Wellington for DHB Executive Meeting and then to Invercargill for meetings with staff at Southland Hospital</t>
  </si>
  <si>
    <t>Travel to Wellington for Director General of Health's Workshop and then to Invercargill for meetings with local MPs, Southland Hospital staff and the Southland Hospice</t>
  </si>
  <si>
    <t>Travel to Wellington for meetings - Office of the Auditor General; Joint Aged Residential Care Steering Group; Aged Residential Care Funding Model Review Group; and National DHB CEOs meeting. Then travel to Invercargill for Primary and Community Strategy and Action Plan Roadshows</t>
  </si>
  <si>
    <t>Meal while in Cromwell as above</t>
  </si>
  <si>
    <t>Parking while in Wellington as above</t>
  </si>
  <si>
    <t>Parking while in Christchurch as above</t>
  </si>
  <si>
    <t>Taxi fare while in Melbourne as above</t>
  </si>
  <si>
    <t>Accommodation/Meals</t>
  </si>
  <si>
    <t>Cost (NZ$)
(exc GST)</t>
  </si>
  <si>
    <t xml:space="preserve">Purpose of trip </t>
  </si>
  <si>
    <t xml:space="preserve">Nature </t>
  </si>
  <si>
    <t xml:space="preserve">Purpose </t>
  </si>
  <si>
    <t>Cost ($)
(exc GST)</t>
  </si>
  <si>
    <t>Travel to Christchurch for South Island Alliance Leadership Team Meeting</t>
  </si>
  <si>
    <t>Meals for 6x staff/Commissioners while in Invercargill as above</t>
  </si>
  <si>
    <t>Taxi fare while in Wellington as above</t>
  </si>
  <si>
    <t>Meal while in Melbourne as above</t>
  </si>
  <si>
    <t>Accommodation (3 nights) and meals (x2) while in Melbourne as above</t>
  </si>
  <si>
    <t>Taxi fares (x2) while in Wellington as above</t>
  </si>
  <si>
    <t>Taxis fares (x3) while in Wellington as above</t>
  </si>
  <si>
    <t>Taxis fares (x2) while in Christchurch as above</t>
  </si>
  <si>
    <t>Taxi fares (x2) while in Christchurch as above</t>
  </si>
  <si>
    <t>Taxi fares (x3) while in Wellington as above</t>
  </si>
  <si>
    <t>Taxi fares (x2) while in Wellington and Invercargill as above</t>
  </si>
  <si>
    <t>Taxi fare while in Christchurch as above</t>
  </si>
  <si>
    <t>Travel to Invercargill to be the Executive member onsite at Southland Hospital for the week (note: includes travel to Gore for meeting)</t>
  </si>
  <si>
    <t>Accommodation (1 night) while in Invercargill for Executive Leadership Team meeting at Southland Hospital</t>
  </si>
  <si>
    <t>Rental car while in Brisbane and Noosa as above</t>
  </si>
  <si>
    <t>Rental Car</t>
  </si>
  <si>
    <t>-</t>
  </si>
  <si>
    <r>
      <t xml:space="preserve">Travel to Wellington for Joint Aged Residential Care Steering Group and Aged Residential Care Funding Model Review Group meetings </t>
    </r>
    <r>
      <rPr>
        <i/>
        <sz val="10"/>
        <color theme="1"/>
        <rFont val="Arial"/>
        <family val="2"/>
      </rPr>
      <t>(Note: cost included in airfares declared in international travel section)</t>
    </r>
  </si>
  <si>
    <t>28-29/06/2018</t>
  </si>
  <si>
    <t>Parking while in Wellington, Brisbane and Noosa as above</t>
  </si>
  <si>
    <t>Meal while in Christchurch as above</t>
  </si>
  <si>
    <t>Meal while in Wellington as above</t>
  </si>
  <si>
    <t>Petrol costs for rental car while in Brisbane and Noosa as above</t>
  </si>
  <si>
    <t>Petrol</t>
  </si>
  <si>
    <t>Meal while in Noosa as above</t>
  </si>
  <si>
    <t>Parking Fees</t>
  </si>
  <si>
    <t>Taxi Fares</t>
  </si>
  <si>
    <t>Flight Christchurch to Dunedin as above</t>
  </si>
  <si>
    <t>Beverages for 5x staff members while in Wellington as above</t>
  </si>
  <si>
    <t>Meal/Drinks</t>
  </si>
  <si>
    <t>Healthcare NZ Holdings</t>
  </si>
  <si>
    <t>Wine (2x bottles)</t>
  </si>
  <si>
    <t>Ernst &amp; Young</t>
  </si>
  <si>
    <t>Sporting Event Tickets</t>
  </si>
  <si>
    <t>Spark</t>
  </si>
  <si>
    <t>No. of items = 3</t>
  </si>
  <si>
    <t>Mobile phone and data charges</t>
  </si>
  <si>
    <t>Parking within Dunedin city</t>
  </si>
  <si>
    <r>
      <t xml:space="preserve">Travel to Brisbane and Noosa (ex Wellington) for Learning Set Meeting. </t>
    </r>
    <r>
      <rPr>
        <i/>
        <sz val="10"/>
        <color theme="1"/>
        <rFont val="Arial"/>
        <family val="2"/>
      </rPr>
      <t>Note: this amount includes the cost of the domestic flight to Wellington as listed in the Domestic Travel section below.</t>
    </r>
  </si>
  <si>
    <t>Purpose</t>
  </si>
  <si>
    <t>Nature</t>
  </si>
  <si>
    <t>International Travel (including  travel within NZ at beginning and end of overseas trip)</t>
  </si>
  <si>
    <t xml:space="preserve">Reason </t>
  </si>
  <si>
    <t xml:space="preserve">Description </t>
  </si>
  <si>
    <t xml:space="preserve">Offered by </t>
  </si>
  <si>
    <t>Estimated value (NZ$)
(inc GST)</t>
  </si>
  <si>
    <t>Gifts and Benefits over $50 annual value</t>
  </si>
  <si>
    <t xml:space="preserve">Comment / explanation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</si>
</sst>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9" xfId="0" applyFont="1" applyBorder="1" applyAlignment="1">
      <alignment horizontal="right" vertical="top"/>
    </xf>
    <xf numFmtId="0" fontId="17" fillId="0" borderId="0" xfId="0" applyFont="1" applyAlignment="1">
      <alignment vertical="top" wrapText="1"/>
    </xf>
    <xf numFmtId="14" fontId="0" fillId="0" borderId="9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14" fontId="0" fillId="0" borderId="9" xfId="0" applyNumberFormat="1" applyFont="1" applyBorder="1" applyAlignment="1">
      <alignment horizontal="right" vertical="top"/>
    </xf>
    <xf numFmtId="2" fontId="0" fillId="0" borderId="0" xfId="1" applyNumberFormat="1" applyFont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14" fontId="0" fillId="0" borderId="0" xfId="0" applyNumberFormat="1" applyFill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2" fontId="19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4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Border="1" applyAlignment="1">
      <alignment horizontal="right" vertical="top" wrapText="1"/>
    </xf>
    <xf numFmtId="4" fontId="0" fillId="0" borderId="0" xfId="2" applyNumberFormat="1" applyFont="1" applyBorder="1" applyAlignment="1">
      <alignment vertical="top" wrapText="1"/>
    </xf>
    <xf numFmtId="4" fontId="0" fillId="0" borderId="0" xfId="2" applyNumberFormat="1" applyFont="1" applyBorder="1" applyAlignment="1">
      <alignment vertical="top"/>
    </xf>
    <xf numFmtId="4" fontId="0" fillId="0" borderId="0" xfId="2" applyNumberFormat="1" applyFont="1" applyFill="1" applyBorder="1" applyAlignment="1">
      <alignment vertical="top"/>
    </xf>
    <xf numFmtId="14" fontId="0" fillId="0" borderId="9" xfId="0" applyNumberFormat="1" applyFont="1" applyBorder="1" applyAlignment="1">
      <alignment vertical="top"/>
    </xf>
    <xf numFmtId="14" fontId="0" fillId="0" borderId="0" xfId="0" applyNumberForma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19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/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0" fillId="0" borderId="9" xfId="0" applyFont="1" applyBorder="1" applyAlignment="1">
      <alignment horizontal="right" vertical="top" wrapText="1"/>
    </xf>
    <xf numFmtId="43" fontId="0" fillId="0" borderId="0" xfId="2" applyFont="1" applyFill="1" applyBorder="1" applyAlignment="1">
      <alignment vertical="top" wrapText="1"/>
    </xf>
    <xf numFmtId="43" fontId="0" fillId="0" borderId="0" xfId="2" applyFont="1" applyBorder="1" applyAlignment="1">
      <alignment vertical="top"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zoomScaleNormal="100" workbookViewId="0">
      <selection activeCell="C14" sqref="C14"/>
    </sheetView>
  </sheetViews>
  <sheetFormatPr defaultColWidth="9.140625" defaultRowHeight="12.75" x14ac:dyDescent="0.2"/>
  <cols>
    <col min="1" max="1" width="23.5703125" style="7" customWidth="1"/>
    <col min="2" max="2" width="15.140625" style="1" customWidth="1"/>
    <col min="3" max="3" width="62" style="1" customWidth="1"/>
    <col min="4" max="4" width="27.5703125" style="1" customWidth="1"/>
    <col min="5" max="11" width="9.140625" style="1"/>
    <col min="12" max="12" width="10.28515625" style="1" bestFit="1" customWidth="1"/>
    <col min="13" max="16384" width="9.140625" style="1"/>
  </cols>
  <sheetData>
    <row r="1" spans="1:4" ht="36" customHeight="1" x14ac:dyDescent="0.2">
      <c r="A1" s="118" t="s">
        <v>17</v>
      </c>
      <c r="B1" s="118"/>
      <c r="C1" s="118"/>
      <c r="D1" s="118"/>
    </row>
    <row r="2" spans="1:4" ht="36" customHeight="1" x14ac:dyDescent="0.2">
      <c r="A2" s="44" t="s">
        <v>7</v>
      </c>
      <c r="B2" s="121" t="s">
        <v>25</v>
      </c>
      <c r="C2" s="121"/>
      <c r="D2" s="121"/>
    </row>
    <row r="3" spans="1:4" ht="36" customHeight="1" x14ac:dyDescent="0.2">
      <c r="A3" s="44" t="s">
        <v>8</v>
      </c>
      <c r="B3" s="122" t="s">
        <v>26</v>
      </c>
      <c r="C3" s="122"/>
      <c r="D3" s="122"/>
    </row>
    <row r="4" spans="1:4" ht="36" customHeight="1" x14ac:dyDescent="0.2">
      <c r="A4" s="44" t="s">
        <v>3</v>
      </c>
      <c r="B4" s="122" t="s">
        <v>27</v>
      </c>
      <c r="C4" s="122"/>
      <c r="D4" s="122"/>
    </row>
    <row r="5" spans="1:4" s="3" customFormat="1" ht="36" customHeight="1" x14ac:dyDescent="0.2">
      <c r="A5" s="123" t="s">
        <v>9</v>
      </c>
      <c r="B5" s="124"/>
      <c r="C5" s="124"/>
      <c r="D5" s="124"/>
    </row>
    <row r="6" spans="1:4" s="3" customFormat="1" ht="35.25" customHeight="1" x14ac:dyDescent="0.2">
      <c r="A6" s="125" t="s">
        <v>22</v>
      </c>
      <c r="B6" s="126"/>
      <c r="C6" s="126"/>
      <c r="D6" s="126"/>
    </row>
    <row r="7" spans="1:4" s="4" customFormat="1" ht="19.5" customHeight="1" x14ac:dyDescent="0.2">
      <c r="A7" s="119" t="s">
        <v>188</v>
      </c>
      <c r="B7" s="120"/>
      <c r="C7" s="120"/>
      <c r="D7" s="120"/>
    </row>
    <row r="8" spans="1:4" s="40" customFormat="1" ht="34.5" customHeight="1" x14ac:dyDescent="0.2">
      <c r="A8" s="38" t="s">
        <v>18</v>
      </c>
      <c r="B8" s="39" t="s">
        <v>142</v>
      </c>
      <c r="C8" s="39" t="s">
        <v>143</v>
      </c>
      <c r="D8" s="39" t="s">
        <v>144</v>
      </c>
    </row>
    <row r="9" spans="1:4" s="7" customFormat="1" x14ac:dyDescent="0.2">
      <c r="A9" s="71" t="s">
        <v>69</v>
      </c>
      <c r="B9" s="95">
        <v>1032.6600000000001</v>
      </c>
      <c r="C9" s="37" t="s">
        <v>70</v>
      </c>
      <c r="D9" s="37" t="s">
        <v>31</v>
      </c>
    </row>
    <row r="10" spans="1:4" s="7" customFormat="1" x14ac:dyDescent="0.2">
      <c r="A10" s="72" t="s">
        <v>69</v>
      </c>
      <c r="B10" s="96">
        <v>722.29</v>
      </c>
      <c r="C10" s="37" t="s">
        <v>151</v>
      </c>
      <c r="D10" s="37" t="s">
        <v>141</v>
      </c>
    </row>
    <row r="11" spans="1:4" s="7" customFormat="1" x14ac:dyDescent="0.2">
      <c r="A11" s="82">
        <v>43069</v>
      </c>
      <c r="B11" s="96">
        <v>49.75</v>
      </c>
      <c r="C11" s="37" t="s">
        <v>150</v>
      </c>
      <c r="D11" s="37" t="s">
        <v>116</v>
      </c>
    </row>
    <row r="12" spans="1:4" s="7" customFormat="1" x14ac:dyDescent="0.2">
      <c r="A12" s="82">
        <v>43071</v>
      </c>
      <c r="B12" s="96">
        <v>71.430000000000007</v>
      </c>
      <c r="C12" s="37" t="s">
        <v>140</v>
      </c>
      <c r="D12" s="37" t="s">
        <v>173</v>
      </c>
    </row>
    <row r="13" spans="1:4" s="7" customFormat="1" ht="38.25" x14ac:dyDescent="0.2">
      <c r="A13" s="72" t="s">
        <v>101</v>
      </c>
      <c r="B13" s="96">
        <v>1100.9100000000001</v>
      </c>
      <c r="C13" s="37" t="s">
        <v>185</v>
      </c>
      <c r="D13" s="37" t="s">
        <v>31</v>
      </c>
    </row>
    <row r="14" spans="1:4" s="7" customFormat="1" x14ac:dyDescent="0.2">
      <c r="A14" s="72" t="s">
        <v>101</v>
      </c>
      <c r="B14" s="97">
        <v>496.48</v>
      </c>
      <c r="C14" s="37" t="s">
        <v>102</v>
      </c>
      <c r="D14" s="37" t="s">
        <v>33</v>
      </c>
    </row>
    <row r="15" spans="1:4" s="7" customFormat="1" x14ac:dyDescent="0.2">
      <c r="A15" s="72" t="s">
        <v>101</v>
      </c>
      <c r="B15" s="96">
        <v>202.23</v>
      </c>
      <c r="C15" s="37" t="s">
        <v>161</v>
      </c>
      <c r="D15" s="37" t="s">
        <v>162</v>
      </c>
    </row>
    <row r="16" spans="1:4" s="7" customFormat="1" x14ac:dyDescent="0.2">
      <c r="A16" s="82">
        <v>43237</v>
      </c>
      <c r="B16" s="96">
        <v>28.93</v>
      </c>
      <c r="C16" s="37" t="s">
        <v>171</v>
      </c>
      <c r="D16" s="37" t="s">
        <v>116</v>
      </c>
    </row>
    <row r="17" spans="1:4" s="7" customFormat="1" x14ac:dyDescent="0.2">
      <c r="A17" s="82">
        <v>43238</v>
      </c>
      <c r="B17" s="96">
        <v>20.41</v>
      </c>
      <c r="C17" s="37" t="s">
        <v>169</v>
      </c>
      <c r="D17" s="37" t="s">
        <v>170</v>
      </c>
    </row>
    <row r="18" spans="1:4" s="7" customFormat="1" ht="25.5" x14ac:dyDescent="0.2">
      <c r="A18" s="82">
        <v>43239</v>
      </c>
      <c r="B18" s="97">
        <v>129.19</v>
      </c>
      <c r="C18" s="37" t="s">
        <v>103</v>
      </c>
      <c r="D18" s="37" t="s">
        <v>33</v>
      </c>
    </row>
    <row r="19" spans="1:4" s="7" customFormat="1" x14ac:dyDescent="0.2">
      <c r="A19" s="82">
        <v>43239</v>
      </c>
      <c r="B19" s="97">
        <v>158.26</v>
      </c>
      <c r="C19" s="37" t="s">
        <v>174</v>
      </c>
      <c r="D19" s="37" t="s">
        <v>31</v>
      </c>
    </row>
    <row r="20" spans="1:4" s="7" customFormat="1" x14ac:dyDescent="0.2">
      <c r="A20" s="98">
        <v>43239</v>
      </c>
      <c r="B20" s="76">
        <v>45.22</v>
      </c>
      <c r="C20" s="37" t="s">
        <v>166</v>
      </c>
      <c r="D20" s="37" t="s">
        <v>172</v>
      </c>
    </row>
    <row r="21" spans="1:4" hidden="1" x14ac:dyDescent="0.2">
      <c r="A21" s="11"/>
      <c r="B21" s="53"/>
      <c r="C21" s="53"/>
      <c r="D21" s="53"/>
    </row>
    <row r="22" spans="1:4" ht="19.5" customHeight="1" x14ac:dyDescent="0.2">
      <c r="A22" s="52" t="s">
        <v>4</v>
      </c>
      <c r="B22" s="56">
        <f>SUM(B9:B21)</f>
        <v>4057.7599999999998</v>
      </c>
      <c r="C22" s="53"/>
      <c r="D22" s="53"/>
    </row>
    <row r="23" spans="1:4" s="4" customFormat="1" ht="19.5" customHeight="1" x14ac:dyDescent="0.2">
      <c r="A23" s="114" t="s">
        <v>12</v>
      </c>
      <c r="B23" s="115"/>
      <c r="C23" s="115"/>
      <c r="D23" s="6"/>
    </row>
    <row r="24" spans="1:4" s="40" customFormat="1" ht="37.5" customHeight="1" x14ac:dyDescent="0.2">
      <c r="A24" s="38" t="s">
        <v>18</v>
      </c>
      <c r="B24" s="39" t="s">
        <v>146</v>
      </c>
      <c r="C24" s="39" t="s">
        <v>145</v>
      </c>
      <c r="D24" s="39" t="s">
        <v>144</v>
      </c>
    </row>
    <row r="25" spans="1:4" s="7" customFormat="1" ht="25.5" x14ac:dyDescent="0.2">
      <c r="A25" s="69" t="s">
        <v>34</v>
      </c>
      <c r="B25" s="80">
        <v>421.99</v>
      </c>
      <c r="C25" s="37" t="s">
        <v>81</v>
      </c>
      <c r="D25" s="37" t="s">
        <v>31</v>
      </c>
    </row>
    <row r="26" spans="1:4" s="7" customFormat="1" x14ac:dyDescent="0.2">
      <c r="A26" s="69" t="s">
        <v>34</v>
      </c>
      <c r="B26" s="80">
        <v>129.57</v>
      </c>
      <c r="C26" s="37" t="s">
        <v>44</v>
      </c>
      <c r="D26" s="37" t="s">
        <v>33</v>
      </c>
    </row>
    <row r="27" spans="1:4" s="7" customFormat="1" x14ac:dyDescent="0.2">
      <c r="A27" s="69" t="s">
        <v>34</v>
      </c>
      <c r="B27" s="80">
        <v>109.2</v>
      </c>
      <c r="C27" s="37" t="s">
        <v>152</v>
      </c>
      <c r="D27" s="37" t="s">
        <v>173</v>
      </c>
    </row>
    <row r="28" spans="1:4" s="7" customFormat="1" ht="25.5" x14ac:dyDescent="0.2">
      <c r="A28" s="84">
        <v>42923</v>
      </c>
      <c r="B28" s="80">
        <v>538.48</v>
      </c>
      <c r="C28" s="37" t="s">
        <v>35</v>
      </c>
      <c r="D28" s="37" t="s">
        <v>31</v>
      </c>
    </row>
    <row r="29" spans="1:4" s="7" customFormat="1" x14ac:dyDescent="0.2">
      <c r="A29" s="84">
        <v>42923</v>
      </c>
      <c r="B29" s="80">
        <v>66.8</v>
      </c>
      <c r="C29" s="37" t="s">
        <v>152</v>
      </c>
      <c r="D29" s="37" t="s">
        <v>173</v>
      </c>
    </row>
    <row r="30" spans="1:4" s="7" customFormat="1" ht="38.25" x14ac:dyDescent="0.2">
      <c r="A30" s="85" t="s">
        <v>37</v>
      </c>
      <c r="B30" s="80">
        <v>541.28</v>
      </c>
      <c r="C30" s="37" t="s">
        <v>36</v>
      </c>
      <c r="D30" s="37" t="s">
        <v>31</v>
      </c>
    </row>
    <row r="31" spans="1:4" s="7" customFormat="1" x14ac:dyDescent="0.2">
      <c r="A31" s="86" t="s">
        <v>37</v>
      </c>
      <c r="B31" s="80">
        <v>269.57</v>
      </c>
      <c r="C31" s="37" t="s">
        <v>45</v>
      </c>
      <c r="D31" s="37" t="s">
        <v>33</v>
      </c>
    </row>
    <row r="32" spans="1:4" s="7" customFormat="1" x14ac:dyDescent="0.2">
      <c r="A32" s="69" t="s">
        <v>37</v>
      </c>
      <c r="B32" s="80">
        <v>52.87</v>
      </c>
      <c r="C32" s="37" t="s">
        <v>128</v>
      </c>
      <c r="D32" s="37" t="s">
        <v>116</v>
      </c>
    </row>
    <row r="33" spans="1:12" s="78" customFormat="1" x14ac:dyDescent="0.2">
      <c r="A33" s="77">
        <v>42934</v>
      </c>
      <c r="B33" s="81">
        <v>86.96</v>
      </c>
      <c r="C33" s="65" t="s">
        <v>114</v>
      </c>
      <c r="D33" s="65" t="s">
        <v>115</v>
      </c>
    </row>
    <row r="34" spans="1:12" s="7" customFormat="1" ht="25.5" x14ac:dyDescent="0.2">
      <c r="A34" s="70" t="s">
        <v>38</v>
      </c>
      <c r="B34" s="80">
        <v>335.8</v>
      </c>
      <c r="C34" s="37" t="s">
        <v>88</v>
      </c>
      <c r="D34" s="37" t="s">
        <v>32</v>
      </c>
    </row>
    <row r="35" spans="1:12" s="7" customFormat="1" x14ac:dyDescent="0.2">
      <c r="A35" s="70" t="s">
        <v>38</v>
      </c>
      <c r="B35" s="80">
        <v>226</v>
      </c>
      <c r="C35" s="37" t="s">
        <v>54</v>
      </c>
      <c r="D35" s="37" t="s">
        <v>33</v>
      </c>
    </row>
    <row r="36" spans="1:12" s="7" customFormat="1" x14ac:dyDescent="0.2">
      <c r="A36" s="69">
        <v>42940</v>
      </c>
      <c r="B36" s="80">
        <v>17.39</v>
      </c>
      <c r="C36" s="37" t="s">
        <v>123</v>
      </c>
      <c r="D36" s="37" t="s">
        <v>116</v>
      </c>
    </row>
    <row r="37" spans="1:12" s="7" customFormat="1" x14ac:dyDescent="0.2">
      <c r="A37" s="69">
        <v>42941</v>
      </c>
      <c r="B37" s="80">
        <v>67.83</v>
      </c>
      <c r="C37" s="37" t="s">
        <v>124</v>
      </c>
      <c r="D37" s="37" t="s">
        <v>116</v>
      </c>
    </row>
    <row r="38" spans="1:12" s="7" customFormat="1" x14ac:dyDescent="0.2">
      <c r="A38" s="68">
        <v>42948</v>
      </c>
      <c r="B38" s="80">
        <v>325.79000000000002</v>
      </c>
      <c r="C38" s="37" t="s">
        <v>39</v>
      </c>
      <c r="D38" s="37" t="s">
        <v>31</v>
      </c>
    </row>
    <row r="39" spans="1:12" s="7" customFormat="1" x14ac:dyDescent="0.2">
      <c r="A39" s="68">
        <v>42948</v>
      </c>
      <c r="B39" s="80">
        <v>67.900000000000006</v>
      </c>
      <c r="C39" s="37" t="s">
        <v>152</v>
      </c>
      <c r="D39" s="37" t="s">
        <v>173</v>
      </c>
    </row>
    <row r="40" spans="1:12" s="7" customFormat="1" ht="25.5" x14ac:dyDescent="0.2">
      <c r="A40" s="70" t="s">
        <v>40</v>
      </c>
      <c r="B40" s="80">
        <v>306.60000000000002</v>
      </c>
      <c r="C40" s="37" t="s">
        <v>56</v>
      </c>
      <c r="D40" s="37" t="s">
        <v>32</v>
      </c>
    </row>
    <row r="41" spans="1:12" s="7" customFormat="1" x14ac:dyDescent="0.2">
      <c r="A41" s="70" t="s">
        <v>40</v>
      </c>
      <c r="B41" s="80">
        <v>116.87</v>
      </c>
      <c r="C41" s="37" t="s">
        <v>57</v>
      </c>
      <c r="D41" s="37" t="s">
        <v>33</v>
      </c>
    </row>
    <row r="42" spans="1:12" s="7" customFormat="1" x14ac:dyDescent="0.2">
      <c r="A42" s="69">
        <v>42949</v>
      </c>
      <c r="B42" s="80">
        <v>17.39</v>
      </c>
      <c r="C42" s="37" t="s">
        <v>123</v>
      </c>
      <c r="D42" s="37" t="s">
        <v>116</v>
      </c>
    </row>
    <row r="43" spans="1:12" s="7" customFormat="1" ht="38.25" x14ac:dyDescent="0.2">
      <c r="A43" s="70" t="s">
        <v>41</v>
      </c>
      <c r="B43" s="80">
        <v>177.2</v>
      </c>
      <c r="C43" s="37" t="s">
        <v>84</v>
      </c>
      <c r="D43" s="37" t="s">
        <v>31</v>
      </c>
    </row>
    <row r="44" spans="1:12" s="7" customFormat="1" x14ac:dyDescent="0.2">
      <c r="A44" s="70" t="s">
        <v>41</v>
      </c>
      <c r="B44" s="80">
        <v>260.87</v>
      </c>
      <c r="C44" s="37" t="s">
        <v>45</v>
      </c>
      <c r="D44" s="37" t="s">
        <v>33</v>
      </c>
    </row>
    <row r="45" spans="1:12" s="7" customFormat="1" x14ac:dyDescent="0.2">
      <c r="A45" s="70" t="s">
        <v>41</v>
      </c>
      <c r="B45" s="80">
        <v>88.8</v>
      </c>
      <c r="C45" s="37" t="s">
        <v>153</v>
      </c>
      <c r="D45" s="37" t="s">
        <v>173</v>
      </c>
    </row>
    <row r="46" spans="1:12" s="7" customFormat="1" x14ac:dyDescent="0.2">
      <c r="A46" s="69">
        <v>42954</v>
      </c>
      <c r="B46" s="80">
        <v>33.04</v>
      </c>
      <c r="C46" s="37" t="s">
        <v>125</v>
      </c>
      <c r="D46" s="37" t="s">
        <v>116</v>
      </c>
    </row>
    <row r="47" spans="1:12" s="78" customFormat="1" x14ac:dyDescent="0.2">
      <c r="A47" s="77">
        <v>42956</v>
      </c>
      <c r="B47" s="81">
        <v>86.96</v>
      </c>
      <c r="C47" s="65" t="s">
        <v>114</v>
      </c>
      <c r="D47" s="89" t="s">
        <v>172</v>
      </c>
    </row>
    <row r="48" spans="1:12" s="7" customFormat="1" ht="25.5" x14ac:dyDescent="0.2">
      <c r="A48" s="68">
        <v>42961</v>
      </c>
      <c r="B48" s="80">
        <v>349.3</v>
      </c>
      <c r="C48" s="37" t="s">
        <v>42</v>
      </c>
      <c r="D48" s="37" t="s">
        <v>31</v>
      </c>
      <c r="L48" s="83"/>
    </row>
    <row r="49" spans="1:12" s="7" customFormat="1" x14ac:dyDescent="0.2">
      <c r="A49" s="68">
        <v>42961</v>
      </c>
      <c r="B49" s="80">
        <v>42.3</v>
      </c>
      <c r="C49" s="37" t="s">
        <v>154</v>
      </c>
      <c r="D49" s="37" t="s">
        <v>173</v>
      </c>
      <c r="L49" s="83"/>
    </row>
    <row r="50" spans="1:12" s="7" customFormat="1" ht="25.5" x14ac:dyDescent="0.2">
      <c r="A50" s="70" t="s">
        <v>43</v>
      </c>
      <c r="B50" s="80">
        <v>467.2</v>
      </c>
      <c r="C50" s="37" t="s">
        <v>47</v>
      </c>
      <c r="D50" s="37" t="s">
        <v>32</v>
      </c>
    </row>
    <row r="51" spans="1:12" s="7" customFormat="1" x14ac:dyDescent="0.2">
      <c r="A51" s="70" t="s">
        <v>43</v>
      </c>
      <c r="B51" s="80">
        <v>550.75</v>
      </c>
      <c r="C51" s="37" t="s">
        <v>46</v>
      </c>
      <c r="D51" s="37" t="s">
        <v>33</v>
      </c>
    </row>
    <row r="52" spans="1:12" s="7" customFormat="1" x14ac:dyDescent="0.2">
      <c r="A52" s="70" t="s">
        <v>43</v>
      </c>
      <c r="B52" s="80">
        <v>103.39</v>
      </c>
      <c r="C52" s="37" t="s">
        <v>127</v>
      </c>
      <c r="D52" s="37" t="s">
        <v>116</v>
      </c>
    </row>
    <row r="53" spans="1:12" s="7" customFormat="1" ht="25.5" x14ac:dyDescent="0.2">
      <c r="A53" s="68">
        <v>42970</v>
      </c>
      <c r="B53" s="80">
        <v>306.60000000000002</v>
      </c>
      <c r="C53" s="37" t="s">
        <v>89</v>
      </c>
      <c r="D53" s="37" t="s">
        <v>32</v>
      </c>
    </row>
    <row r="54" spans="1:12" s="7" customFormat="1" ht="25.5" x14ac:dyDescent="0.2">
      <c r="A54" s="70" t="s">
        <v>48</v>
      </c>
      <c r="B54" s="80">
        <v>496.4</v>
      </c>
      <c r="C54" s="37" t="s">
        <v>49</v>
      </c>
      <c r="D54" s="37" t="s">
        <v>32</v>
      </c>
    </row>
    <row r="55" spans="1:12" s="7" customFormat="1" x14ac:dyDescent="0.2">
      <c r="A55" s="70" t="s">
        <v>48</v>
      </c>
      <c r="B55" s="80">
        <v>143.99</v>
      </c>
      <c r="C55" s="37" t="s">
        <v>90</v>
      </c>
      <c r="D55" s="37" t="s">
        <v>33</v>
      </c>
    </row>
    <row r="56" spans="1:12" s="7" customFormat="1" x14ac:dyDescent="0.2">
      <c r="A56" s="69">
        <v>42990</v>
      </c>
      <c r="B56" s="80">
        <v>94.87</v>
      </c>
      <c r="C56" s="37" t="s">
        <v>126</v>
      </c>
      <c r="D56" s="37" t="s">
        <v>116</v>
      </c>
    </row>
    <row r="57" spans="1:12" s="7" customFormat="1" x14ac:dyDescent="0.2">
      <c r="A57" s="68">
        <v>42992</v>
      </c>
      <c r="B57" s="80">
        <v>349.3</v>
      </c>
      <c r="C57" s="37" t="s">
        <v>50</v>
      </c>
      <c r="D57" s="37" t="s">
        <v>31</v>
      </c>
    </row>
    <row r="58" spans="1:12" s="7" customFormat="1" ht="25.5" x14ac:dyDescent="0.2">
      <c r="A58" s="68">
        <v>42998</v>
      </c>
      <c r="B58" s="80">
        <v>325.79000000000002</v>
      </c>
      <c r="C58" s="37" t="s">
        <v>51</v>
      </c>
      <c r="D58" s="37" t="s">
        <v>31</v>
      </c>
    </row>
    <row r="59" spans="1:12" s="7" customFormat="1" x14ac:dyDescent="0.2">
      <c r="A59" s="68">
        <v>42998</v>
      </c>
      <c r="B59" s="80">
        <v>39.700000000000003</v>
      </c>
      <c r="C59" s="37" t="s">
        <v>149</v>
      </c>
      <c r="D59" s="37" t="s">
        <v>173</v>
      </c>
    </row>
    <row r="60" spans="1:12" s="7" customFormat="1" ht="25.5" x14ac:dyDescent="0.2">
      <c r="A60" s="68">
        <v>43004</v>
      </c>
      <c r="B60" s="80">
        <v>363.39</v>
      </c>
      <c r="C60" s="37" t="s">
        <v>52</v>
      </c>
      <c r="D60" s="37" t="s">
        <v>31</v>
      </c>
    </row>
    <row r="61" spans="1:12" s="7" customFormat="1" ht="51" x14ac:dyDescent="0.2">
      <c r="A61" s="70" t="s">
        <v>53</v>
      </c>
      <c r="B61" s="80">
        <v>306.60000000000002</v>
      </c>
      <c r="C61" s="37" t="s">
        <v>91</v>
      </c>
      <c r="D61" s="37" t="s">
        <v>32</v>
      </c>
    </row>
    <row r="62" spans="1:12" s="7" customFormat="1" x14ac:dyDescent="0.2">
      <c r="A62" s="70" t="s">
        <v>53</v>
      </c>
      <c r="B62" s="80">
        <v>226</v>
      </c>
      <c r="C62" s="37" t="s">
        <v>54</v>
      </c>
      <c r="D62" s="37" t="s">
        <v>33</v>
      </c>
    </row>
    <row r="63" spans="1:12" s="7" customFormat="1" x14ac:dyDescent="0.2">
      <c r="A63" s="69">
        <v>43006</v>
      </c>
      <c r="B63" s="80">
        <v>17.39</v>
      </c>
      <c r="C63" s="37" t="s">
        <v>123</v>
      </c>
      <c r="D63" s="37" t="s">
        <v>116</v>
      </c>
    </row>
    <row r="64" spans="1:12" s="7" customFormat="1" ht="25.5" x14ac:dyDescent="0.2">
      <c r="A64" s="69" t="s">
        <v>55</v>
      </c>
      <c r="B64" s="80">
        <v>118.87</v>
      </c>
      <c r="C64" s="37" t="s">
        <v>160</v>
      </c>
      <c r="D64" s="37" t="s">
        <v>33</v>
      </c>
    </row>
    <row r="65" spans="1:4" s="7" customFormat="1" x14ac:dyDescent="0.2">
      <c r="A65" s="69">
        <v>43012</v>
      </c>
      <c r="B65" s="80">
        <v>181.74</v>
      </c>
      <c r="C65" s="37" t="s">
        <v>129</v>
      </c>
      <c r="D65" s="37" t="s">
        <v>116</v>
      </c>
    </row>
    <row r="66" spans="1:4" s="7" customFormat="1" ht="25.5" x14ac:dyDescent="0.2">
      <c r="A66" s="68">
        <v>43017</v>
      </c>
      <c r="B66" s="80">
        <v>361.55</v>
      </c>
      <c r="C66" s="37" t="s">
        <v>42</v>
      </c>
      <c r="D66" s="37" t="s">
        <v>31</v>
      </c>
    </row>
    <row r="67" spans="1:4" s="7" customFormat="1" x14ac:dyDescent="0.2">
      <c r="A67" s="68">
        <v>43017</v>
      </c>
      <c r="B67" s="80">
        <v>54.5</v>
      </c>
      <c r="C67" s="37" t="s">
        <v>155</v>
      </c>
      <c r="D67" s="37" t="s">
        <v>173</v>
      </c>
    </row>
    <row r="68" spans="1:4" s="78" customFormat="1" x14ac:dyDescent="0.2">
      <c r="A68" s="77">
        <v>43017</v>
      </c>
      <c r="B68" s="81">
        <v>86.96</v>
      </c>
      <c r="C68" s="65" t="s">
        <v>114</v>
      </c>
      <c r="D68" s="89" t="s">
        <v>172</v>
      </c>
    </row>
    <row r="69" spans="1:4" s="7" customFormat="1" ht="38.25" x14ac:dyDescent="0.2">
      <c r="A69" s="70" t="s">
        <v>58</v>
      </c>
      <c r="B69" s="80">
        <v>496.4</v>
      </c>
      <c r="C69" s="37" t="s">
        <v>92</v>
      </c>
      <c r="D69" s="37" t="s">
        <v>32</v>
      </c>
    </row>
    <row r="70" spans="1:4" s="7" customFormat="1" x14ac:dyDescent="0.2">
      <c r="A70" s="70" t="s">
        <v>58</v>
      </c>
      <c r="B70" s="80">
        <v>209.37</v>
      </c>
      <c r="C70" s="37" t="s">
        <v>60</v>
      </c>
      <c r="D70" s="37" t="s">
        <v>33</v>
      </c>
    </row>
    <row r="71" spans="1:4" s="7" customFormat="1" ht="25.5" x14ac:dyDescent="0.2">
      <c r="A71" s="70" t="s">
        <v>61</v>
      </c>
      <c r="B71" s="80">
        <v>400.77</v>
      </c>
      <c r="C71" s="37" t="s">
        <v>159</v>
      </c>
      <c r="D71" s="37" t="s">
        <v>32</v>
      </c>
    </row>
    <row r="72" spans="1:4" s="7" customFormat="1" x14ac:dyDescent="0.2">
      <c r="A72" s="70" t="s">
        <v>61</v>
      </c>
      <c r="B72" s="80">
        <v>426</v>
      </c>
      <c r="C72" s="37" t="s">
        <v>62</v>
      </c>
      <c r="D72" s="37" t="s">
        <v>33</v>
      </c>
    </row>
    <row r="73" spans="1:4" s="7" customFormat="1" x14ac:dyDescent="0.2">
      <c r="A73" s="70" t="s">
        <v>61</v>
      </c>
      <c r="B73" s="80">
        <v>59.56</v>
      </c>
      <c r="C73" s="37" t="s">
        <v>130</v>
      </c>
      <c r="D73" s="37" t="s">
        <v>116</v>
      </c>
    </row>
    <row r="74" spans="1:4" s="7" customFormat="1" ht="38.25" x14ac:dyDescent="0.2">
      <c r="A74" s="69">
        <v>43039</v>
      </c>
      <c r="B74" s="80">
        <v>320.68</v>
      </c>
      <c r="C74" s="37" t="s">
        <v>63</v>
      </c>
      <c r="D74" s="37" t="s">
        <v>31</v>
      </c>
    </row>
    <row r="75" spans="1:4" s="7" customFormat="1" x14ac:dyDescent="0.2">
      <c r="A75" s="69">
        <v>43039</v>
      </c>
      <c r="B75" s="80">
        <v>139.6</v>
      </c>
      <c r="C75" s="37" t="s">
        <v>156</v>
      </c>
      <c r="D75" s="37" t="s">
        <v>173</v>
      </c>
    </row>
    <row r="76" spans="1:4" s="7" customFormat="1" ht="25.5" x14ac:dyDescent="0.2">
      <c r="A76" s="69" t="s">
        <v>64</v>
      </c>
      <c r="B76" s="80">
        <v>589.9</v>
      </c>
      <c r="C76" s="37" t="s">
        <v>134</v>
      </c>
      <c r="D76" s="37" t="s">
        <v>31</v>
      </c>
    </row>
    <row r="77" spans="1:4" s="7" customFormat="1" x14ac:dyDescent="0.2">
      <c r="A77" s="69" t="s">
        <v>64</v>
      </c>
      <c r="B77" s="80">
        <v>53.01</v>
      </c>
      <c r="C77" s="37" t="s">
        <v>157</v>
      </c>
      <c r="D77" s="37" t="s">
        <v>173</v>
      </c>
    </row>
    <row r="78" spans="1:4" s="7" customFormat="1" x14ac:dyDescent="0.2">
      <c r="A78" s="70" t="s">
        <v>64</v>
      </c>
      <c r="B78" s="80">
        <v>139.04</v>
      </c>
      <c r="C78" s="37" t="s">
        <v>57</v>
      </c>
      <c r="D78" s="37" t="s">
        <v>33</v>
      </c>
    </row>
    <row r="79" spans="1:4" s="7" customFormat="1" x14ac:dyDescent="0.2">
      <c r="A79" s="69">
        <v>43047</v>
      </c>
      <c r="B79" s="80">
        <v>17.39</v>
      </c>
      <c r="C79" s="37" t="s">
        <v>123</v>
      </c>
      <c r="D79" s="37" t="s">
        <v>116</v>
      </c>
    </row>
    <row r="80" spans="1:4" s="7" customFormat="1" ht="25.5" x14ac:dyDescent="0.2">
      <c r="A80" s="69">
        <v>43052</v>
      </c>
      <c r="B80" s="80">
        <v>332.5</v>
      </c>
      <c r="C80" s="37" t="s">
        <v>65</v>
      </c>
      <c r="D80" s="37" t="s">
        <v>31</v>
      </c>
    </row>
    <row r="81" spans="1:4" s="78" customFormat="1" x14ac:dyDescent="0.2">
      <c r="A81" s="77">
        <v>43052</v>
      </c>
      <c r="B81" s="81">
        <v>86.96</v>
      </c>
      <c r="C81" s="65" t="s">
        <v>114</v>
      </c>
      <c r="D81" s="89" t="s">
        <v>172</v>
      </c>
    </row>
    <row r="82" spans="1:4" s="7" customFormat="1" ht="25.5" x14ac:dyDescent="0.2">
      <c r="A82" s="69">
        <v>43054</v>
      </c>
      <c r="B82" s="80">
        <v>346.89</v>
      </c>
      <c r="C82" s="37" t="s">
        <v>66</v>
      </c>
      <c r="D82" s="37" t="s">
        <v>31</v>
      </c>
    </row>
    <row r="83" spans="1:4" s="7" customFormat="1" x14ac:dyDescent="0.2">
      <c r="A83" s="69">
        <v>43054</v>
      </c>
      <c r="B83" s="80">
        <v>83.5</v>
      </c>
      <c r="C83" s="37" t="s">
        <v>152</v>
      </c>
      <c r="D83" s="37" t="s">
        <v>173</v>
      </c>
    </row>
    <row r="84" spans="1:4" s="7" customFormat="1" ht="38.25" x14ac:dyDescent="0.2">
      <c r="A84" s="69">
        <v>43056</v>
      </c>
      <c r="B84" s="80">
        <v>306.60000000000002</v>
      </c>
      <c r="C84" s="37" t="s">
        <v>67</v>
      </c>
      <c r="D84" s="37" t="s">
        <v>32</v>
      </c>
    </row>
    <row r="85" spans="1:4" s="7" customFormat="1" ht="38.25" x14ac:dyDescent="0.2">
      <c r="A85" s="70" t="s">
        <v>68</v>
      </c>
      <c r="B85" s="80">
        <v>553.72</v>
      </c>
      <c r="C85" s="37" t="s">
        <v>135</v>
      </c>
      <c r="D85" s="37" t="s">
        <v>31</v>
      </c>
    </row>
    <row r="86" spans="1:4" s="7" customFormat="1" x14ac:dyDescent="0.2">
      <c r="A86" s="70" t="s">
        <v>68</v>
      </c>
      <c r="B86" s="80">
        <v>88.8</v>
      </c>
      <c r="C86" s="37" t="s">
        <v>152</v>
      </c>
      <c r="D86" s="37" t="s">
        <v>173</v>
      </c>
    </row>
    <row r="87" spans="1:4" s="7" customFormat="1" x14ac:dyDescent="0.2">
      <c r="A87" s="70" t="s">
        <v>68</v>
      </c>
      <c r="B87" s="80">
        <v>162.02000000000001</v>
      </c>
      <c r="C87" s="37" t="s">
        <v>57</v>
      </c>
      <c r="D87" s="37" t="s">
        <v>33</v>
      </c>
    </row>
    <row r="88" spans="1:4" s="7" customFormat="1" x14ac:dyDescent="0.2">
      <c r="A88" s="70" t="s">
        <v>68</v>
      </c>
      <c r="B88" s="80">
        <v>44.78</v>
      </c>
      <c r="C88" s="37" t="s">
        <v>130</v>
      </c>
      <c r="D88" s="37" t="s">
        <v>116</v>
      </c>
    </row>
    <row r="89" spans="1:4" s="7" customFormat="1" x14ac:dyDescent="0.2">
      <c r="A89" s="68">
        <v>43076</v>
      </c>
      <c r="B89" s="80">
        <v>576.89</v>
      </c>
      <c r="C89" s="37" t="s">
        <v>71</v>
      </c>
      <c r="D89" s="37" t="s">
        <v>31</v>
      </c>
    </row>
    <row r="90" spans="1:4" s="7" customFormat="1" x14ac:dyDescent="0.2">
      <c r="A90" s="68">
        <v>43076</v>
      </c>
      <c r="B90" s="80">
        <v>36.4</v>
      </c>
      <c r="C90" s="37" t="s">
        <v>149</v>
      </c>
      <c r="D90" s="37" t="s">
        <v>173</v>
      </c>
    </row>
    <row r="91" spans="1:4" s="7" customFormat="1" ht="25.5" x14ac:dyDescent="0.2">
      <c r="A91" s="68">
        <v>43080</v>
      </c>
      <c r="B91" s="80">
        <v>310.5</v>
      </c>
      <c r="C91" s="37" t="s">
        <v>93</v>
      </c>
      <c r="D91" s="37" t="s">
        <v>31</v>
      </c>
    </row>
    <row r="92" spans="1:4" s="7" customFormat="1" ht="25.5" x14ac:dyDescent="0.2">
      <c r="A92" s="68">
        <v>43082</v>
      </c>
      <c r="B92" s="80">
        <v>399.78</v>
      </c>
      <c r="C92" s="37" t="s">
        <v>72</v>
      </c>
      <c r="D92" s="37" t="s">
        <v>31</v>
      </c>
    </row>
    <row r="93" spans="1:4" s="7" customFormat="1" x14ac:dyDescent="0.2">
      <c r="A93" s="68">
        <v>43082</v>
      </c>
      <c r="B93" s="80">
        <v>70.599999999999994</v>
      </c>
      <c r="C93" s="37" t="s">
        <v>152</v>
      </c>
      <c r="D93" s="37" t="s">
        <v>173</v>
      </c>
    </row>
    <row r="94" spans="1:4" s="7" customFormat="1" ht="25.5" x14ac:dyDescent="0.2">
      <c r="A94" s="68">
        <v>43089</v>
      </c>
      <c r="B94" s="80">
        <v>350.98</v>
      </c>
      <c r="C94" s="37" t="s">
        <v>73</v>
      </c>
      <c r="D94" s="37" t="s">
        <v>31</v>
      </c>
    </row>
    <row r="95" spans="1:4" s="7" customFormat="1" x14ac:dyDescent="0.2">
      <c r="A95" s="68">
        <v>43089</v>
      </c>
      <c r="B95" s="80">
        <v>19.13</v>
      </c>
      <c r="C95" s="37" t="s">
        <v>138</v>
      </c>
      <c r="D95" s="89" t="s">
        <v>172</v>
      </c>
    </row>
    <row r="96" spans="1:4" s="7" customFormat="1" ht="25.5" x14ac:dyDescent="0.2">
      <c r="A96" s="68">
        <v>43122</v>
      </c>
      <c r="B96" s="80">
        <v>253.31</v>
      </c>
      <c r="C96" s="37" t="s">
        <v>74</v>
      </c>
      <c r="D96" s="37" t="s">
        <v>32</v>
      </c>
    </row>
    <row r="97" spans="1:4" s="7" customFormat="1" ht="25.5" x14ac:dyDescent="0.2">
      <c r="A97" s="70" t="s">
        <v>75</v>
      </c>
      <c r="B97" s="80">
        <v>335.8</v>
      </c>
      <c r="C97" s="37" t="s">
        <v>76</v>
      </c>
      <c r="D97" s="37" t="s">
        <v>32</v>
      </c>
    </row>
    <row r="98" spans="1:4" s="7" customFormat="1" x14ac:dyDescent="0.2">
      <c r="A98" s="70" t="s">
        <v>75</v>
      </c>
      <c r="B98" s="80">
        <v>143.38999999999999</v>
      </c>
      <c r="C98" s="37" t="s">
        <v>77</v>
      </c>
      <c r="D98" s="37" t="s">
        <v>33</v>
      </c>
    </row>
    <row r="99" spans="1:4" s="7" customFormat="1" x14ac:dyDescent="0.2">
      <c r="A99" s="69">
        <v>43126</v>
      </c>
      <c r="B99" s="80">
        <v>20</v>
      </c>
      <c r="C99" s="37" t="s">
        <v>137</v>
      </c>
      <c r="D99" s="37" t="s">
        <v>116</v>
      </c>
    </row>
    <row r="100" spans="1:4" s="7" customFormat="1" ht="25.5" x14ac:dyDescent="0.2">
      <c r="A100" s="70" t="s">
        <v>78</v>
      </c>
      <c r="B100" s="80">
        <v>613.20000000000005</v>
      </c>
      <c r="C100" s="37" t="s">
        <v>79</v>
      </c>
      <c r="D100" s="37" t="s">
        <v>32</v>
      </c>
    </row>
    <row r="101" spans="1:4" s="7" customFormat="1" x14ac:dyDescent="0.2">
      <c r="A101" s="70" t="s">
        <v>78</v>
      </c>
      <c r="B101" s="80">
        <v>264.5</v>
      </c>
      <c r="C101" s="37" t="s">
        <v>59</v>
      </c>
      <c r="D101" s="37" t="s">
        <v>33</v>
      </c>
    </row>
    <row r="102" spans="1:4" s="7" customFormat="1" ht="63.75" x14ac:dyDescent="0.2">
      <c r="A102" s="69" t="s">
        <v>80</v>
      </c>
      <c r="B102" s="80">
        <v>490.96</v>
      </c>
      <c r="C102" s="37" t="s">
        <v>136</v>
      </c>
      <c r="D102" s="37" t="s">
        <v>31</v>
      </c>
    </row>
    <row r="103" spans="1:4" s="7" customFormat="1" x14ac:dyDescent="0.2">
      <c r="A103" s="69" t="s">
        <v>80</v>
      </c>
      <c r="B103" s="80">
        <v>282.35000000000002</v>
      </c>
      <c r="C103" s="37" t="s">
        <v>45</v>
      </c>
      <c r="D103" s="37" t="s">
        <v>33</v>
      </c>
    </row>
    <row r="104" spans="1:4" s="7" customFormat="1" x14ac:dyDescent="0.2">
      <c r="A104" s="69" t="s">
        <v>80</v>
      </c>
      <c r="B104" s="80">
        <v>54.61</v>
      </c>
      <c r="C104" s="37" t="s">
        <v>128</v>
      </c>
      <c r="D104" s="37" t="s">
        <v>116</v>
      </c>
    </row>
    <row r="105" spans="1:4" s="7" customFormat="1" x14ac:dyDescent="0.2">
      <c r="A105" s="69" t="s">
        <v>80</v>
      </c>
      <c r="B105" s="80">
        <v>45.2</v>
      </c>
      <c r="C105" s="37" t="s">
        <v>152</v>
      </c>
      <c r="D105" s="37" t="s">
        <v>173</v>
      </c>
    </row>
    <row r="106" spans="1:4" s="7" customFormat="1" x14ac:dyDescent="0.2">
      <c r="A106" s="69">
        <v>43138</v>
      </c>
      <c r="B106" s="80">
        <v>40</v>
      </c>
      <c r="C106" s="37" t="s">
        <v>138</v>
      </c>
      <c r="D106" s="89" t="s">
        <v>172</v>
      </c>
    </row>
    <row r="107" spans="1:4" s="7" customFormat="1" ht="25.5" x14ac:dyDescent="0.2">
      <c r="A107" s="68">
        <v>43143</v>
      </c>
      <c r="B107" s="80">
        <v>401.7</v>
      </c>
      <c r="C107" s="37" t="s">
        <v>82</v>
      </c>
      <c r="D107" s="37" t="s">
        <v>31</v>
      </c>
    </row>
    <row r="108" spans="1:4" s="7" customFormat="1" x14ac:dyDescent="0.2">
      <c r="A108" s="68">
        <v>43143</v>
      </c>
      <c r="B108" s="80">
        <v>17.600000000000001</v>
      </c>
      <c r="C108" s="37" t="s">
        <v>158</v>
      </c>
      <c r="D108" s="37" t="s">
        <v>173</v>
      </c>
    </row>
    <row r="109" spans="1:4" s="7" customFormat="1" x14ac:dyDescent="0.2">
      <c r="A109" s="68">
        <v>42778</v>
      </c>
      <c r="B109" s="80">
        <v>19.13</v>
      </c>
      <c r="C109" s="37" t="s">
        <v>139</v>
      </c>
      <c r="D109" s="89" t="s">
        <v>172</v>
      </c>
    </row>
    <row r="110" spans="1:4" s="7" customFormat="1" ht="25.5" x14ac:dyDescent="0.2">
      <c r="A110" s="68">
        <v>43145</v>
      </c>
      <c r="B110" s="80">
        <v>436.99</v>
      </c>
      <c r="C110" s="37" t="s">
        <v>83</v>
      </c>
      <c r="D110" s="37" t="s">
        <v>31</v>
      </c>
    </row>
    <row r="111" spans="1:4" s="7" customFormat="1" x14ac:dyDescent="0.2">
      <c r="A111" s="68">
        <v>43145</v>
      </c>
      <c r="B111" s="80">
        <v>94.15</v>
      </c>
      <c r="C111" s="37" t="s">
        <v>152</v>
      </c>
      <c r="D111" s="37" t="s">
        <v>173</v>
      </c>
    </row>
    <row r="112" spans="1:4" s="7" customFormat="1" x14ac:dyDescent="0.2">
      <c r="A112" s="68">
        <v>43145</v>
      </c>
      <c r="B112" s="80">
        <v>19.13</v>
      </c>
      <c r="C112" s="37" t="s">
        <v>138</v>
      </c>
      <c r="D112" s="89" t="s">
        <v>172</v>
      </c>
    </row>
    <row r="113" spans="1:4" s="7" customFormat="1" ht="25.5" x14ac:dyDescent="0.2">
      <c r="A113" s="68">
        <v>43166</v>
      </c>
      <c r="B113" s="80">
        <v>438.5</v>
      </c>
      <c r="C113" s="37" t="s">
        <v>85</v>
      </c>
      <c r="D113" s="37" t="s">
        <v>31</v>
      </c>
    </row>
    <row r="114" spans="1:4" s="7" customFormat="1" x14ac:dyDescent="0.2">
      <c r="A114" s="68">
        <v>43166</v>
      </c>
      <c r="B114" s="80">
        <v>120.4</v>
      </c>
      <c r="C114" s="37" t="s">
        <v>156</v>
      </c>
      <c r="D114" s="37" t="s">
        <v>173</v>
      </c>
    </row>
    <row r="115" spans="1:4" s="7" customFormat="1" x14ac:dyDescent="0.2">
      <c r="A115" s="68">
        <v>43166</v>
      </c>
      <c r="B115" s="80">
        <v>19.13</v>
      </c>
      <c r="C115" s="37" t="s">
        <v>138</v>
      </c>
      <c r="D115" s="89" t="s">
        <v>172</v>
      </c>
    </row>
    <row r="116" spans="1:4" s="7" customFormat="1" ht="25.5" x14ac:dyDescent="0.2">
      <c r="A116" s="70" t="s">
        <v>86</v>
      </c>
      <c r="B116" s="80">
        <v>329.96</v>
      </c>
      <c r="C116" s="37" t="s">
        <v>87</v>
      </c>
      <c r="D116" s="37" t="s">
        <v>32</v>
      </c>
    </row>
    <row r="117" spans="1:4" s="7" customFormat="1" x14ac:dyDescent="0.2">
      <c r="A117" s="70" t="s">
        <v>86</v>
      </c>
      <c r="B117" s="80">
        <v>118.87</v>
      </c>
      <c r="C117" s="37" t="s">
        <v>57</v>
      </c>
      <c r="D117" s="37" t="s">
        <v>33</v>
      </c>
    </row>
    <row r="118" spans="1:4" s="7" customFormat="1" x14ac:dyDescent="0.2">
      <c r="A118" s="69">
        <v>43171</v>
      </c>
      <c r="B118" s="80">
        <v>17.39</v>
      </c>
      <c r="C118" s="37" t="s">
        <v>123</v>
      </c>
      <c r="D118" s="37" t="s">
        <v>116</v>
      </c>
    </row>
    <row r="119" spans="1:4" s="7" customFormat="1" ht="25.5" x14ac:dyDescent="0.2">
      <c r="A119" s="70" t="s">
        <v>95</v>
      </c>
      <c r="B119" s="80">
        <v>423.4</v>
      </c>
      <c r="C119" s="37" t="s">
        <v>94</v>
      </c>
      <c r="D119" s="37" t="s">
        <v>32</v>
      </c>
    </row>
    <row r="120" spans="1:4" s="7" customFormat="1" x14ac:dyDescent="0.2">
      <c r="A120" s="70" t="s">
        <v>95</v>
      </c>
      <c r="B120" s="80">
        <v>296.76</v>
      </c>
      <c r="C120" s="37" t="s">
        <v>54</v>
      </c>
      <c r="D120" s="37" t="s">
        <v>33</v>
      </c>
    </row>
    <row r="121" spans="1:4" s="7" customFormat="1" x14ac:dyDescent="0.2">
      <c r="A121" s="69">
        <v>43179</v>
      </c>
      <c r="B121" s="80">
        <v>160.43</v>
      </c>
      <c r="C121" s="37" t="s">
        <v>148</v>
      </c>
      <c r="D121" s="37" t="s">
        <v>116</v>
      </c>
    </row>
    <row r="122" spans="1:4" s="7" customFormat="1" x14ac:dyDescent="0.2">
      <c r="A122" s="69">
        <v>43180</v>
      </c>
      <c r="B122" s="80">
        <v>13.04</v>
      </c>
      <c r="C122" s="37" t="s">
        <v>123</v>
      </c>
      <c r="D122" s="37" t="s">
        <v>116</v>
      </c>
    </row>
    <row r="123" spans="1:4" s="7" customFormat="1" ht="25.5" x14ac:dyDescent="0.2">
      <c r="A123" s="68">
        <v>43196</v>
      </c>
      <c r="B123" s="80">
        <v>170.9</v>
      </c>
      <c r="C123" s="37" t="s">
        <v>96</v>
      </c>
      <c r="D123" s="37" t="s">
        <v>31</v>
      </c>
    </row>
    <row r="124" spans="1:4" s="7" customFormat="1" x14ac:dyDescent="0.2">
      <c r="A124" s="68">
        <v>43196</v>
      </c>
      <c r="B124" s="80">
        <v>94.3</v>
      </c>
      <c r="C124" s="37" t="s">
        <v>152</v>
      </c>
      <c r="D124" s="37" t="s">
        <v>173</v>
      </c>
    </row>
    <row r="125" spans="1:4" s="7" customFormat="1" ht="25.5" x14ac:dyDescent="0.2">
      <c r="A125" s="68">
        <v>43199</v>
      </c>
      <c r="B125" s="80">
        <v>427.56</v>
      </c>
      <c r="C125" s="37" t="s">
        <v>147</v>
      </c>
      <c r="D125" s="37" t="s">
        <v>31</v>
      </c>
    </row>
    <row r="126" spans="1:4" s="7" customFormat="1" ht="38.25" x14ac:dyDescent="0.2">
      <c r="A126" s="70" t="s">
        <v>97</v>
      </c>
      <c r="B126" s="80">
        <v>317.57</v>
      </c>
      <c r="C126" s="37" t="s">
        <v>98</v>
      </c>
      <c r="D126" s="37" t="s">
        <v>31</v>
      </c>
    </row>
    <row r="127" spans="1:4" s="7" customFormat="1" x14ac:dyDescent="0.2">
      <c r="A127" s="70" t="s">
        <v>97</v>
      </c>
      <c r="B127" s="80">
        <v>121.74</v>
      </c>
      <c r="C127" s="37" t="s">
        <v>44</v>
      </c>
      <c r="D127" s="37" t="s">
        <v>33</v>
      </c>
    </row>
    <row r="128" spans="1:4" s="7" customFormat="1" x14ac:dyDescent="0.2">
      <c r="A128" s="70" t="s">
        <v>97</v>
      </c>
      <c r="B128" s="80">
        <v>46.7</v>
      </c>
      <c r="C128" s="37" t="s">
        <v>128</v>
      </c>
      <c r="D128" s="37" t="s">
        <v>116</v>
      </c>
    </row>
    <row r="129" spans="1:4" s="7" customFormat="1" x14ac:dyDescent="0.2">
      <c r="A129" s="69">
        <v>43202</v>
      </c>
      <c r="B129" s="80">
        <v>29.57</v>
      </c>
      <c r="C129" s="37" t="s">
        <v>138</v>
      </c>
      <c r="D129" s="89" t="s">
        <v>172</v>
      </c>
    </row>
    <row r="130" spans="1:4" s="7" customFormat="1" x14ac:dyDescent="0.2">
      <c r="A130" s="70" t="s">
        <v>99</v>
      </c>
      <c r="B130" s="93">
        <v>306.60000000000002</v>
      </c>
      <c r="C130" s="37" t="s">
        <v>100</v>
      </c>
      <c r="D130" s="37" t="s">
        <v>32</v>
      </c>
    </row>
    <row r="131" spans="1:4" s="7" customFormat="1" x14ac:dyDescent="0.2">
      <c r="A131" s="70" t="s">
        <v>99</v>
      </c>
      <c r="B131" s="93">
        <v>118.87</v>
      </c>
      <c r="C131" s="37" t="s">
        <v>57</v>
      </c>
      <c r="D131" s="37" t="s">
        <v>33</v>
      </c>
    </row>
    <row r="132" spans="1:4" s="7" customFormat="1" x14ac:dyDescent="0.2">
      <c r="A132" s="69">
        <v>43221</v>
      </c>
      <c r="B132" s="93">
        <v>43.91</v>
      </c>
      <c r="C132" s="37" t="s">
        <v>123</v>
      </c>
      <c r="D132" s="37" t="s">
        <v>116</v>
      </c>
    </row>
    <row r="133" spans="1:4" s="7" customFormat="1" x14ac:dyDescent="0.2">
      <c r="A133" s="68">
        <v>43230</v>
      </c>
      <c r="B133" s="93">
        <v>386.47</v>
      </c>
      <c r="C133" s="37" t="s">
        <v>71</v>
      </c>
      <c r="D133" s="37" t="s">
        <v>31</v>
      </c>
    </row>
    <row r="134" spans="1:4" s="7" customFormat="1" x14ac:dyDescent="0.2">
      <c r="A134" s="68">
        <v>43230</v>
      </c>
      <c r="B134" s="93">
        <v>19.13</v>
      </c>
      <c r="C134" s="37" t="s">
        <v>138</v>
      </c>
      <c r="D134" s="89" t="s">
        <v>172</v>
      </c>
    </row>
    <row r="135" spans="1:4" s="7" customFormat="1" ht="38.25" x14ac:dyDescent="0.2">
      <c r="A135" s="68">
        <v>43236</v>
      </c>
      <c r="B135" s="94" t="s">
        <v>163</v>
      </c>
      <c r="C135" s="37" t="s">
        <v>164</v>
      </c>
      <c r="D135" s="37" t="s">
        <v>31</v>
      </c>
    </row>
    <row r="136" spans="1:4" s="7" customFormat="1" x14ac:dyDescent="0.2">
      <c r="A136" s="68">
        <v>43236</v>
      </c>
      <c r="B136" s="94">
        <v>60</v>
      </c>
      <c r="C136" s="37" t="s">
        <v>152</v>
      </c>
      <c r="D136" s="37" t="s">
        <v>173</v>
      </c>
    </row>
    <row r="137" spans="1:4" s="7" customFormat="1" ht="25.5" x14ac:dyDescent="0.2">
      <c r="A137" s="70" t="s">
        <v>104</v>
      </c>
      <c r="B137" s="93">
        <v>306.60000000000002</v>
      </c>
      <c r="C137" s="37" t="s">
        <v>105</v>
      </c>
      <c r="D137" s="37" t="s">
        <v>32</v>
      </c>
    </row>
    <row r="138" spans="1:4" s="7" customFormat="1" x14ac:dyDescent="0.2">
      <c r="A138" s="70" t="s">
        <v>104</v>
      </c>
      <c r="B138" s="80">
        <v>123.91</v>
      </c>
      <c r="C138" s="37" t="s">
        <v>57</v>
      </c>
      <c r="D138" s="37" t="s">
        <v>33</v>
      </c>
    </row>
    <row r="139" spans="1:4" s="73" customFormat="1" ht="25.5" x14ac:dyDescent="0.2">
      <c r="A139" s="87" t="s">
        <v>106</v>
      </c>
      <c r="B139" s="88">
        <v>252.06</v>
      </c>
      <c r="C139" s="89" t="s">
        <v>82</v>
      </c>
      <c r="D139" s="89" t="s">
        <v>31</v>
      </c>
    </row>
    <row r="140" spans="1:4" s="73" customFormat="1" x14ac:dyDescent="0.2">
      <c r="A140" s="87" t="s">
        <v>106</v>
      </c>
      <c r="B140" s="88">
        <v>127.22</v>
      </c>
      <c r="C140" s="89" t="s">
        <v>107</v>
      </c>
      <c r="D140" s="89" t="s">
        <v>33</v>
      </c>
    </row>
    <row r="141" spans="1:4" s="73" customFormat="1" x14ac:dyDescent="0.2">
      <c r="A141" s="90">
        <v>43261</v>
      </c>
      <c r="B141" s="88">
        <v>41.39</v>
      </c>
      <c r="C141" s="89" t="s">
        <v>158</v>
      </c>
      <c r="D141" s="37" t="s">
        <v>173</v>
      </c>
    </row>
    <row r="142" spans="1:4" s="73" customFormat="1" x14ac:dyDescent="0.2">
      <c r="A142" s="90">
        <v>43261</v>
      </c>
      <c r="B142" s="88">
        <v>35.5</v>
      </c>
      <c r="C142" s="89" t="s">
        <v>167</v>
      </c>
      <c r="D142" s="89" t="s">
        <v>116</v>
      </c>
    </row>
    <row r="143" spans="1:4" s="73" customFormat="1" x14ac:dyDescent="0.2">
      <c r="A143" s="90">
        <v>43262</v>
      </c>
      <c r="B143" s="88">
        <v>24.35</v>
      </c>
      <c r="C143" s="89" t="s">
        <v>139</v>
      </c>
      <c r="D143" s="89" t="s">
        <v>172</v>
      </c>
    </row>
    <row r="144" spans="1:4" s="73" customFormat="1" ht="25.5" x14ac:dyDescent="0.2">
      <c r="A144" s="87" t="s">
        <v>108</v>
      </c>
      <c r="B144" s="88">
        <v>292.68</v>
      </c>
      <c r="C144" s="89" t="s">
        <v>109</v>
      </c>
      <c r="D144" s="89" t="s">
        <v>31</v>
      </c>
    </row>
    <row r="145" spans="1:4" s="73" customFormat="1" x14ac:dyDescent="0.2">
      <c r="A145" s="87" t="s">
        <v>108</v>
      </c>
      <c r="B145" s="88">
        <v>130.43</v>
      </c>
      <c r="C145" s="89" t="s">
        <v>44</v>
      </c>
      <c r="D145" s="89" t="s">
        <v>33</v>
      </c>
    </row>
    <row r="146" spans="1:4" s="73" customFormat="1" x14ac:dyDescent="0.2">
      <c r="A146" s="87" t="s">
        <v>108</v>
      </c>
      <c r="B146" s="88">
        <v>24.35</v>
      </c>
      <c r="C146" s="89" t="s">
        <v>138</v>
      </c>
      <c r="D146" s="89" t="s">
        <v>172</v>
      </c>
    </row>
    <row r="147" spans="1:4" s="73" customFormat="1" x14ac:dyDescent="0.2">
      <c r="A147" s="90">
        <v>43265</v>
      </c>
      <c r="B147" s="88">
        <v>20.43</v>
      </c>
      <c r="C147" s="89" t="s">
        <v>168</v>
      </c>
      <c r="D147" s="89" t="s">
        <v>116</v>
      </c>
    </row>
    <row r="148" spans="1:4" s="73" customFormat="1" x14ac:dyDescent="0.2">
      <c r="A148" s="90">
        <v>43265</v>
      </c>
      <c r="B148" s="88">
        <v>27.3</v>
      </c>
      <c r="C148" s="89" t="s">
        <v>149</v>
      </c>
      <c r="D148" s="37" t="s">
        <v>173</v>
      </c>
    </row>
    <row r="149" spans="1:4" s="73" customFormat="1" ht="25.5" x14ac:dyDescent="0.2">
      <c r="A149" s="90" t="s">
        <v>165</v>
      </c>
      <c r="B149" s="88">
        <v>419.31</v>
      </c>
      <c r="C149" s="89" t="s">
        <v>110</v>
      </c>
      <c r="D149" s="89" t="s">
        <v>31</v>
      </c>
    </row>
    <row r="150" spans="1:4" x14ac:dyDescent="0.2">
      <c r="A150" s="90" t="s">
        <v>165</v>
      </c>
      <c r="B150" s="104">
        <v>205</v>
      </c>
      <c r="C150" s="91" t="s">
        <v>44</v>
      </c>
      <c r="D150" s="92" t="s">
        <v>33</v>
      </c>
    </row>
    <row r="151" spans="1:4" x14ac:dyDescent="0.2">
      <c r="A151" s="99">
        <v>43280</v>
      </c>
      <c r="B151" s="101">
        <v>40.700000000000003</v>
      </c>
      <c r="C151" s="1" t="s">
        <v>149</v>
      </c>
      <c r="D151" s="1" t="s">
        <v>173</v>
      </c>
    </row>
    <row r="152" spans="1:4" s="7" customFormat="1" x14ac:dyDescent="0.2">
      <c r="A152" s="99">
        <v>43280</v>
      </c>
      <c r="B152" s="103">
        <v>21.04</v>
      </c>
      <c r="C152" s="7" t="s">
        <v>175</v>
      </c>
      <c r="D152" s="7" t="s">
        <v>116</v>
      </c>
    </row>
    <row r="153" spans="1:4" s="78" customFormat="1" x14ac:dyDescent="0.2">
      <c r="A153" s="100">
        <v>43280</v>
      </c>
      <c r="B153" s="102">
        <v>19.13</v>
      </c>
      <c r="C153" s="65" t="s">
        <v>138</v>
      </c>
      <c r="D153" s="65" t="s">
        <v>172</v>
      </c>
    </row>
    <row r="154" spans="1:4" hidden="1" x14ac:dyDescent="0.2">
      <c r="A154" s="11"/>
      <c r="B154" s="53"/>
      <c r="C154" s="53"/>
      <c r="D154" s="53"/>
    </row>
    <row r="155" spans="1:4" ht="19.5" customHeight="1" x14ac:dyDescent="0.2">
      <c r="A155" s="52" t="s">
        <v>4</v>
      </c>
      <c r="B155" s="57">
        <f>SUM(B25:B154)</f>
        <v>25678.140000000007</v>
      </c>
      <c r="C155" s="53"/>
      <c r="D155" s="53"/>
    </row>
    <row r="156" spans="1:4" ht="19.5" customHeight="1" x14ac:dyDescent="0.2">
      <c r="A156" s="116" t="s">
        <v>11</v>
      </c>
      <c r="B156" s="117"/>
      <c r="C156" s="117"/>
      <c r="D156" s="43"/>
    </row>
    <row r="157" spans="1:4" s="41" customFormat="1" ht="38.25" customHeight="1" x14ac:dyDescent="0.2">
      <c r="A157" s="38" t="s">
        <v>0</v>
      </c>
      <c r="B157" s="39" t="s">
        <v>146</v>
      </c>
      <c r="C157" s="39" t="s">
        <v>186</v>
      </c>
      <c r="D157" s="39" t="s">
        <v>187</v>
      </c>
    </row>
    <row r="158" spans="1:4" ht="12.75" customHeight="1" x14ac:dyDescent="0.2">
      <c r="A158" s="75">
        <v>42926</v>
      </c>
      <c r="B158" s="79">
        <v>4.3499999999999996</v>
      </c>
      <c r="C158" s="65" t="s">
        <v>115</v>
      </c>
      <c r="D158" s="65" t="s">
        <v>184</v>
      </c>
    </row>
    <row r="159" spans="1:4" ht="12.75" hidden="1" customHeight="1" x14ac:dyDescent="0.2">
      <c r="A159" s="11"/>
      <c r="B159" s="53"/>
      <c r="C159" s="53"/>
      <c r="D159" s="53"/>
    </row>
    <row r="160" spans="1:4" ht="19.5" customHeight="1" x14ac:dyDescent="0.2">
      <c r="A160" s="52" t="s">
        <v>4</v>
      </c>
      <c r="B160" s="57">
        <f>SUM(B158:B159)</f>
        <v>4.3499999999999996</v>
      </c>
      <c r="C160" s="53"/>
      <c r="D160" s="53"/>
    </row>
    <row r="161" spans="1:4" s="8" customFormat="1" ht="34.5" customHeight="1" x14ac:dyDescent="0.2">
      <c r="A161" s="42" t="s">
        <v>6</v>
      </c>
      <c r="B161" s="58">
        <f>B22+B155+B160</f>
        <v>29740.250000000004</v>
      </c>
      <c r="C161" s="9"/>
      <c r="D161" s="9"/>
    </row>
    <row r="162" spans="1:4" s="53" customFormat="1" x14ac:dyDescent="0.2">
      <c r="B162" s="50"/>
      <c r="C162" s="51"/>
      <c r="D162" s="51"/>
    </row>
    <row r="163" spans="1:4" x14ac:dyDescent="0.2">
      <c r="A163" s="37"/>
      <c r="B163" s="53"/>
      <c r="C163" s="53"/>
      <c r="D163" s="53"/>
    </row>
    <row r="164" spans="1:4" x14ac:dyDescent="0.2">
      <c r="A164" s="37"/>
      <c r="B164" s="53"/>
      <c r="C164" s="53"/>
      <c r="D164" s="53"/>
    </row>
    <row r="165" spans="1:4" x14ac:dyDescent="0.2">
      <c r="A165" s="37"/>
      <c r="B165" s="53"/>
      <c r="C165" s="53"/>
      <c r="D165" s="53"/>
    </row>
    <row r="166" spans="1:4" x14ac:dyDescent="0.2">
      <c r="A166" s="37"/>
      <c r="B166" s="53"/>
      <c r="C166" s="53"/>
      <c r="D166" s="53"/>
    </row>
    <row r="167" spans="1:4" x14ac:dyDescent="0.2">
      <c r="A167" s="37"/>
      <c r="B167" s="53"/>
      <c r="C167" s="53"/>
      <c r="D167" s="53"/>
    </row>
    <row r="168" spans="1:4" x14ac:dyDescent="0.2">
      <c r="A168" s="37"/>
      <c r="B168" s="53"/>
      <c r="C168" s="53"/>
      <c r="D168" s="53"/>
    </row>
    <row r="169" spans="1:4" x14ac:dyDescent="0.2">
      <c r="A169" s="37"/>
      <c r="B169" s="53"/>
      <c r="C169" s="53"/>
      <c r="D169" s="53"/>
    </row>
    <row r="170" spans="1:4" x14ac:dyDescent="0.2">
      <c r="A170" s="37"/>
      <c r="B170" s="53"/>
      <c r="C170" s="53"/>
      <c r="D170" s="53"/>
    </row>
    <row r="171" spans="1:4" x14ac:dyDescent="0.2">
      <c r="A171" s="37"/>
      <c r="B171" s="53"/>
      <c r="C171" s="53"/>
      <c r="D171" s="53"/>
    </row>
    <row r="172" spans="1:4" x14ac:dyDescent="0.2">
      <c r="A172" s="37"/>
      <c r="B172" s="53"/>
      <c r="C172" s="53"/>
      <c r="D172" s="53"/>
    </row>
  </sheetData>
  <mergeCells count="9">
    <mergeCell ref="A23:C23"/>
    <mergeCell ref="A156:C156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>
      <selection activeCell="D28" sqref="D28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29" t="s">
        <v>17</v>
      </c>
      <c r="B1" s="129"/>
      <c r="C1" s="129"/>
      <c r="D1" s="129"/>
      <c r="E1" s="129"/>
      <c r="F1" s="129"/>
    </row>
    <row r="2" spans="1:7" ht="36" customHeight="1" x14ac:dyDescent="0.2">
      <c r="A2" s="44" t="s">
        <v>7</v>
      </c>
      <c r="B2" s="121" t="s">
        <v>25</v>
      </c>
      <c r="C2" s="121"/>
      <c r="D2" s="121"/>
      <c r="E2" s="121"/>
      <c r="F2" s="121"/>
      <c r="G2" s="45"/>
    </row>
    <row r="3" spans="1:7" ht="36" customHeight="1" x14ac:dyDescent="0.2">
      <c r="A3" s="44" t="s">
        <v>8</v>
      </c>
      <c r="B3" s="122" t="s">
        <v>26</v>
      </c>
      <c r="C3" s="122"/>
      <c r="D3" s="122"/>
      <c r="E3" s="122"/>
      <c r="F3" s="122"/>
      <c r="G3" s="46"/>
    </row>
    <row r="4" spans="1:7" ht="36" customHeight="1" x14ac:dyDescent="0.2">
      <c r="A4" s="44" t="s">
        <v>3</v>
      </c>
      <c r="B4" s="122" t="str">
        <f>Travel!B4</f>
        <v>1 July 2017 to 30 June 2018</v>
      </c>
      <c r="C4" s="122"/>
      <c r="D4" s="122"/>
      <c r="E4" s="122"/>
      <c r="F4" s="122"/>
      <c r="G4" s="46"/>
    </row>
    <row r="5" spans="1:7" s="14" customFormat="1" ht="35.25" customHeight="1" x14ac:dyDescent="0.25">
      <c r="A5" s="133" t="s">
        <v>19</v>
      </c>
      <c r="B5" s="134"/>
      <c r="C5" s="135"/>
      <c r="D5" s="135"/>
      <c r="E5" s="135"/>
      <c r="F5" s="136"/>
    </row>
    <row r="6" spans="1:7" s="14" customFormat="1" ht="35.25" customHeight="1" x14ac:dyDescent="0.25">
      <c r="A6" s="130" t="s">
        <v>23</v>
      </c>
      <c r="B6" s="131"/>
      <c r="C6" s="131"/>
      <c r="D6" s="131"/>
      <c r="E6" s="131"/>
      <c r="F6" s="132"/>
    </row>
    <row r="7" spans="1:7" s="3" customFormat="1" ht="30.95" customHeight="1" x14ac:dyDescent="0.25">
      <c r="A7" s="127" t="s">
        <v>14</v>
      </c>
      <c r="B7" s="128"/>
      <c r="C7" s="5"/>
      <c r="D7" s="5"/>
      <c r="E7" s="5"/>
      <c r="F7" s="22"/>
    </row>
    <row r="8" spans="1:7" ht="25.5" x14ac:dyDescent="0.2">
      <c r="A8" s="23" t="s">
        <v>0</v>
      </c>
      <c r="B8" s="39" t="s">
        <v>146</v>
      </c>
      <c r="C8" s="2" t="s">
        <v>145</v>
      </c>
      <c r="D8" s="2" t="s">
        <v>144</v>
      </c>
      <c r="E8" s="2" t="s">
        <v>189</v>
      </c>
      <c r="F8" s="10" t="s">
        <v>1</v>
      </c>
    </row>
    <row r="9" spans="1:7" s="76" customFormat="1" ht="25.5" x14ac:dyDescent="0.2">
      <c r="A9" s="75">
        <v>42929</v>
      </c>
      <c r="B9" s="65">
        <v>51.48</v>
      </c>
      <c r="C9" s="65" t="s">
        <v>111</v>
      </c>
      <c r="D9" s="65" t="s">
        <v>132</v>
      </c>
      <c r="E9" s="65" t="s">
        <v>112</v>
      </c>
      <c r="F9" s="66" t="s">
        <v>113</v>
      </c>
    </row>
    <row r="10" spans="1:7" s="76" customFormat="1" ht="25.5" x14ac:dyDescent="0.2">
      <c r="A10" s="75">
        <v>42934</v>
      </c>
      <c r="B10" s="65">
        <v>45.22</v>
      </c>
      <c r="C10" s="65" t="s">
        <v>117</v>
      </c>
      <c r="D10" s="65" t="s">
        <v>118</v>
      </c>
      <c r="E10" s="65" t="s">
        <v>119</v>
      </c>
      <c r="F10" s="66" t="s">
        <v>29</v>
      </c>
    </row>
    <row r="11" spans="1:7" ht="25.5" x14ac:dyDescent="0.2">
      <c r="A11" s="75">
        <v>43034</v>
      </c>
      <c r="B11" s="65">
        <v>99.57</v>
      </c>
      <c r="C11" s="65" t="s">
        <v>131</v>
      </c>
      <c r="D11" s="65" t="s">
        <v>132</v>
      </c>
      <c r="E11" s="65" t="s">
        <v>133</v>
      </c>
      <c r="F11" s="66" t="s">
        <v>29</v>
      </c>
    </row>
    <row r="12" spans="1:7" hidden="1" x14ac:dyDescent="0.2">
      <c r="A12" s="20"/>
      <c r="F12" s="21"/>
    </row>
    <row r="13" spans="1:7" s="19" customFormat="1" ht="25.5" hidden="1" customHeight="1" x14ac:dyDescent="0.2">
      <c r="A13" s="20"/>
      <c r="B13" s="15"/>
      <c r="C13" s="15"/>
      <c r="D13" s="15"/>
      <c r="E13" s="15"/>
      <c r="F13" s="21"/>
    </row>
    <row r="14" spans="1:7" ht="24.95" customHeight="1" x14ac:dyDescent="0.2">
      <c r="A14" s="54" t="s">
        <v>15</v>
      </c>
      <c r="B14" s="59">
        <f>SUM(B9:B13)</f>
        <v>196.26999999999998</v>
      </c>
      <c r="C14" s="24"/>
      <c r="D14" s="25"/>
      <c r="E14" s="25"/>
      <c r="F14" s="26"/>
    </row>
    <row r="15" spans="1:7" x14ac:dyDescent="0.2">
      <c r="A15" s="61"/>
      <c r="B15" s="28"/>
      <c r="C15" s="28"/>
      <c r="D15" s="28"/>
      <c r="E15" s="28"/>
      <c r="F15" s="29"/>
    </row>
    <row r="16" spans="1:7" x14ac:dyDescent="0.2">
      <c r="A16" s="55"/>
      <c r="B16" s="55"/>
      <c r="C16" s="55"/>
      <c r="D16" s="55"/>
      <c r="E16" s="55"/>
      <c r="F16" s="55"/>
    </row>
    <row r="17" spans="1:6" x14ac:dyDescent="0.2">
      <c r="A17" s="55"/>
      <c r="B17" s="55"/>
      <c r="C17" s="55"/>
      <c r="D17" s="55"/>
      <c r="E17" s="55"/>
      <c r="F17" s="55"/>
    </row>
    <row r="18" spans="1:6" x14ac:dyDescent="0.2">
      <c r="A18" s="55"/>
      <c r="B18" s="55"/>
      <c r="C18" s="55"/>
      <c r="D18" s="55"/>
      <c r="E18" s="55"/>
      <c r="F18" s="55"/>
    </row>
    <row r="19" spans="1:6" x14ac:dyDescent="0.2">
      <c r="A19" s="55"/>
      <c r="B19" s="55"/>
      <c r="C19" s="55"/>
      <c r="D19" s="55"/>
      <c r="E19" s="55"/>
      <c r="F19" s="55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A6" sqref="A6:E6"/>
    </sheetView>
  </sheetViews>
  <sheetFormatPr defaultColWidth="9.140625" defaultRowHeight="12.75" x14ac:dyDescent="0.2"/>
  <cols>
    <col min="1" max="5" width="27.5703125" style="31" customWidth="1"/>
    <col min="6" max="16384" width="9.140625" style="34"/>
  </cols>
  <sheetData>
    <row r="1" spans="1:14" ht="36" customHeight="1" x14ac:dyDescent="0.2">
      <c r="A1" s="129" t="s">
        <v>17</v>
      </c>
      <c r="B1" s="129"/>
      <c r="C1" s="129"/>
      <c r="D1" s="129"/>
      <c r="E1" s="129"/>
      <c r="F1" s="63"/>
    </row>
    <row r="2" spans="1:14" ht="36" customHeight="1" x14ac:dyDescent="0.2">
      <c r="A2" s="44" t="s">
        <v>7</v>
      </c>
      <c r="B2" s="121" t="str">
        <f>Travel!B2</f>
        <v>Southern District Health Board</v>
      </c>
      <c r="C2" s="121"/>
      <c r="D2" s="121"/>
      <c r="E2" s="121"/>
      <c r="F2" s="45"/>
      <c r="G2" s="45"/>
    </row>
    <row r="3" spans="1:14" ht="36" customHeight="1" x14ac:dyDescent="0.2">
      <c r="A3" s="44" t="s">
        <v>8</v>
      </c>
      <c r="B3" s="122" t="str">
        <f>Travel!B3</f>
        <v>Chris Fleming</v>
      </c>
      <c r="C3" s="122"/>
      <c r="D3" s="122"/>
      <c r="E3" s="122"/>
      <c r="F3" s="46"/>
      <c r="G3" s="46"/>
    </row>
    <row r="4" spans="1:14" ht="36" customHeight="1" x14ac:dyDescent="0.2">
      <c r="A4" s="44" t="s">
        <v>3</v>
      </c>
      <c r="B4" s="122" t="str">
        <f>Travel!B4</f>
        <v>1 July 2017 to 30 June 2018</v>
      </c>
      <c r="C4" s="122"/>
      <c r="D4" s="122"/>
      <c r="E4" s="122"/>
      <c r="F4" s="46"/>
      <c r="G4" s="46"/>
    </row>
    <row r="5" spans="1:14" ht="36" customHeight="1" x14ac:dyDescent="0.2">
      <c r="A5" s="139" t="s">
        <v>193</v>
      </c>
      <c r="B5" s="140"/>
      <c r="C5" s="140"/>
      <c r="D5" s="140"/>
      <c r="E5" s="141"/>
    </row>
    <row r="6" spans="1:14" ht="20.100000000000001" customHeight="1" x14ac:dyDescent="0.2">
      <c r="A6" s="137" t="s">
        <v>21</v>
      </c>
      <c r="B6" s="137"/>
      <c r="C6" s="137"/>
      <c r="D6" s="137"/>
      <c r="E6" s="138"/>
      <c r="F6" s="47"/>
      <c r="G6" s="47"/>
    </row>
    <row r="7" spans="1:14" ht="20.25" customHeight="1" x14ac:dyDescent="0.25">
      <c r="A7" s="30" t="s">
        <v>13</v>
      </c>
      <c r="B7" s="5"/>
      <c r="C7" s="5"/>
      <c r="D7" s="5"/>
      <c r="E7" s="22"/>
    </row>
    <row r="8" spans="1:14" ht="25.5" x14ac:dyDescent="0.2">
      <c r="A8" s="23" t="s">
        <v>0</v>
      </c>
      <c r="B8" s="2" t="s">
        <v>190</v>
      </c>
      <c r="C8" s="2" t="s">
        <v>191</v>
      </c>
      <c r="D8" s="2" t="s">
        <v>192</v>
      </c>
      <c r="E8" s="10" t="s">
        <v>24</v>
      </c>
    </row>
    <row r="9" spans="1:14" s="16" customFormat="1" x14ac:dyDescent="0.2">
      <c r="A9" s="74">
        <v>43010</v>
      </c>
      <c r="B9" s="55" t="s">
        <v>176</v>
      </c>
      <c r="C9" s="55" t="s">
        <v>177</v>
      </c>
      <c r="D9" s="106">
        <v>75</v>
      </c>
      <c r="E9" s="21"/>
    </row>
    <row r="10" spans="1:14" s="16" customFormat="1" ht="12.75" customHeight="1" x14ac:dyDescent="0.2">
      <c r="A10" s="74">
        <v>43087</v>
      </c>
      <c r="B10" s="55" t="s">
        <v>178</v>
      </c>
      <c r="C10" s="55" t="s">
        <v>179</v>
      </c>
      <c r="D10" s="106">
        <v>50</v>
      </c>
      <c r="E10" s="21"/>
    </row>
    <row r="11" spans="1:14" s="16" customFormat="1" x14ac:dyDescent="0.2">
      <c r="A11" s="74">
        <v>43249</v>
      </c>
      <c r="B11" s="55" t="s">
        <v>180</v>
      </c>
      <c r="C11" s="55" t="s">
        <v>181</v>
      </c>
      <c r="D11" s="106">
        <v>400</v>
      </c>
      <c r="E11" s="21"/>
      <c r="N11" s="105"/>
    </row>
    <row r="12" spans="1:14" hidden="1" x14ac:dyDescent="0.2">
      <c r="A12" s="32"/>
      <c r="E12" s="33"/>
    </row>
    <row r="13" spans="1:14" ht="27.95" customHeight="1" x14ac:dyDescent="0.2">
      <c r="A13" s="54" t="s">
        <v>16</v>
      </c>
      <c r="B13" s="107" t="s">
        <v>182</v>
      </c>
      <c r="C13" s="108"/>
      <c r="D13" s="109">
        <f>SUM(D9:D12)</f>
        <v>525</v>
      </c>
      <c r="E13" s="110"/>
    </row>
    <row r="14" spans="1:14" x14ac:dyDescent="0.2">
      <c r="A14" s="27"/>
      <c r="B14" s="48"/>
      <c r="C14" s="28"/>
      <c r="D14" s="2"/>
      <c r="E14" s="29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B21" sqref="B21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6" ht="36" customHeight="1" x14ac:dyDescent="0.2">
      <c r="A1" s="129" t="s">
        <v>17</v>
      </c>
      <c r="B1" s="129"/>
      <c r="C1" s="129"/>
      <c r="D1" s="129"/>
      <c r="E1" s="129"/>
    </row>
    <row r="2" spans="1:6" ht="36" customHeight="1" x14ac:dyDescent="0.2">
      <c r="A2" s="44" t="s">
        <v>7</v>
      </c>
      <c r="B2" s="121" t="str">
        <f>Travel!B2</f>
        <v>Southern District Health Board</v>
      </c>
      <c r="C2" s="121"/>
      <c r="D2" s="121"/>
      <c r="E2" s="121"/>
    </row>
    <row r="3" spans="1:6" ht="36" customHeight="1" x14ac:dyDescent="0.2">
      <c r="A3" s="44" t="s">
        <v>8</v>
      </c>
      <c r="B3" s="122" t="str">
        <f>Travel!B3</f>
        <v>Chris Fleming</v>
      </c>
      <c r="C3" s="122"/>
      <c r="D3" s="122"/>
      <c r="E3" s="122"/>
    </row>
    <row r="4" spans="1:6" ht="36" customHeight="1" x14ac:dyDescent="0.2">
      <c r="A4" s="44" t="s">
        <v>3</v>
      </c>
      <c r="B4" s="122" t="str">
        <f>Travel!B4</f>
        <v>1 July 2017 to 30 June 2018</v>
      </c>
      <c r="C4" s="122"/>
      <c r="D4" s="122"/>
      <c r="E4" s="122"/>
    </row>
    <row r="5" spans="1:6" ht="36" customHeight="1" x14ac:dyDescent="0.2">
      <c r="A5" s="123" t="s">
        <v>5</v>
      </c>
      <c r="B5" s="147"/>
      <c r="C5" s="135"/>
      <c r="D5" s="135"/>
      <c r="E5" s="136"/>
    </row>
    <row r="6" spans="1:6" ht="36" customHeight="1" x14ac:dyDescent="0.2">
      <c r="A6" s="144" t="s">
        <v>20</v>
      </c>
      <c r="B6" s="145"/>
      <c r="C6" s="145"/>
      <c r="D6" s="145"/>
      <c r="E6" s="146"/>
    </row>
    <row r="7" spans="1:6" ht="36" customHeight="1" x14ac:dyDescent="0.25">
      <c r="A7" s="142" t="s">
        <v>5</v>
      </c>
      <c r="B7" s="143"/>
      <c r="C7" s="5"/>
      <c r="D7" s="5"/>
      <c r="E7" s="22"/>
    </row>
    <row r="8" spans="1:6" ht="25.5" x14ac:dyDescent="0.2">
      <c r="A8" s="23" t="s">
        <v>0</v>
      </c>
      <c r="B8" s="2" t="s">
        <v>146</v>
      </c>
      <c r="C8" s="2" t="s">
        <v>144</v>
      </c>
      <c r="D8" s="2" t="s">
        <v>194</v>
      </c>
      <c r="E8" s="10" t="s">
        <v>2</v>
      </c>
    </row>
    <row r="9" spans="1:6" s="67" customFormat="1" x14ac:dyDescent="0.2">
      <c r="A9" s="111" t="s">
        <v>30</v>
      </c>
      <c r="B9" s="112">
        <v>1648.69</v>
      </c>
      <c r="C9" s="65" t="s">
        <v>28</v>
      </c>
      <c r="D9" s="65" t="s">
        <v>183</v>
      </c>
      <c r="E9" s="66" t="s">
        <v>29</v>
      </c>
    </row>
    <row r="10" spans="1:6" s="67" customFormat="1" ht="38.25" x14ac:dyDescent="0.2">
      <c r="A10" s="75">
        <v>42930</v>
      </c>
      <c r="B10" s="113">
        <v>646.09</v>
      </c>
      <c r="C10" s="65" t="s">
        <v>120</v>
      </c>
      <c r="D10" s="65" t="s">
        <v>121</v>
      </c>
      <c r="E10" s="66" t="s">
        <v>122</v>
      </c>
    </row>
    <row r="11" spans="1:6" s="67" customFormat="1" ht="38.25" x14ac:dyDescent="0.2">
      <c r="A11" s="75">
        <v>43272</v>
      </c>
      <c r="B11" s="113">
        <v>672.17</v>
      </c>
      <c r="C11" s="65" t="s">
        <v>120</v>
      </c>
      <c r="D11" s="65" t="s">
        <v>121</v>
      </c>
      <c r="E11" s="66" t="s">
        <v>122</v>
      </c>
    </row>
    <row r="12" spans="1:6" ht="14.1" customHeight="1" x14ac:dyDescent="0.2">
      <c r="A12" s="36" t="s">
        <v>10</v>
      </c>
      <c r="B12" s="60">
        <f>SUM(B9:B11)</f>
        <v>2966.9500000000003</v>
      </c>
      <c r="C12" s="17"/>
      <c r="D12" s="18"/>
      <c r="E12" s="35"/>
    </row>
    <row r="13" spans="1:6" ht="14.1" customHeight="1" x14ac:dyDescent="0.2">
      <c r="A13" s="62"/>
      <c r="B13" s="60"/>
      <c r="C13" s="17"/>
      <c r="D13" s="18"/>
      <c r="E13" s="64"/>
    </row>
    <row r="14" spans="1:6" x14ac:dyDescent="0.2">
      <c r="A14" s="20"/>
      <c r="B14" s="15"/>
      <c r="C14" s="15"/>
      <c r="D14" s="15"/>
      <c r="E14" s="49"/>
      <c r="F14" s="16"/>
    </row>
    <row r="15" spans="1:6" x14ac:dyDescent="0.2">
      <c r="A15" s="20"/>
      <c r="B15" s="15"/>
      <c r="C15" s="15"/>
      <c r="D15" s="15"/>
      <c r="E15" s="49"/>
      <c r="F15" s="16"/>
    </row>
    <row r="16" spans="1:6" x14ac:dyDescent="0.2">
      <c r="A16" s="20"/>
      <c r="B16" s="15"/>
      <c r="C16" s="15"/>
      <c r="D16" s="15"/>
      <c r="E16" s="49"/>
      <c r="F16" s="16"/>
    </row>
    <row r="17" spans="1:5" x14ac:dyDescent="0.2">
      <c r="A17" s="49"/>
      <c r="B17" s="49"/>
      <c r="C17" s="49"/>
      <c r="D17" s="49"/>
      <c r="E17" s="49"/>
    </row>
    <row r="18" spans="1:5" x14ac:dyDescent="0.2">
      <c r="A18" s="49"/>
      <c r="B18" s="49"/>
      <c r="C18" s="49"/>
      <c r="D18" s="49"/>
      <c r="E18" s="49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  <vt:lpstr>Travel!Print_Titles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2018-07-23T21:24:33Z</dcterms:modified>
</cp:coreProperties>
</file>